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270" yWindow="705" windowWidth="18780" windowHeight="10245" activeTab="1"/>
  </bookViews>
  <sheets>
    <sheet name="без учета счетов бюджета" sheetId="2" r:id="rId1"/>
    <sheet name="Лист1" sheetId="3" r:id="rId2"/>
  </sheets>
  <definedNames>
    <definedName name="_xlnm.Print_Titles" localSheetId="0">'без учета счетов бюджета'!$4:$4</definedName>
  </definedNames>
  <calcPr calcId="145621"/>
</workbook>
</file>

<file path=xl/calcChain.xml><?xml version="1.0" encoding="utf-8"?>
<calcChain xmlns="http://schemas.openxmlformats.org/spreadsheetml/2006/main">
  <c r="G6" i="3" l="1"/>
  <c r="G7" i="3"/>
  <c r="G8" i="3"/>
  <c r="G9" i="3"/>
  <c r="G10" i="3"/>
  <c r="G11" i="3"/>
  <c r="G12" i="3"/>
  <c r="G13" i="3"/>
  <c r="G14" i="3"/>
  <c r="G15" i="3"/>
  <c r="G17" i="3"/>
  <c r="G18" i="3"/>
  <c r="G19" i="3"/>
  <c r="G20" i="3"/>
  <c r="G21" i="3"/>
  <c r="G22" i="3"/>
  <c r="G23" i="3"/>
  <c r="G24" i="3"/>
  <c r="G25" i="3"/>
  <c r="G26" i="3"/>
  <c r="G27" i="3"/>
  <c r="G28" i="3"/>
  <c r="G29" i="3"/>
  <c r="G30" i="3"/>
  <c r="G31" i="3"/>
  <c r="G32" i="3"/>
  <c r="G33" i="3"/>
  <c r="G34" i="3"/>
  <c r="G35" i="3"/>
  <c r="G36" i="3"/>
  <c r="G37" i="3"/>
  <c r="G38" i="3"/>
  <c r="G39" i="3"/>
  <c r="G40" i="3"/>
  <c r="G41" i="3"/>
  <c r="G42" i="3"/>
  <c r="G43" i="3"/>
  <c r="G44" i="3"/>
  <c r="G45" i="3"/>
  <c r="G46" i="3"/>
  <c r="G47" i="3"/>
  <c r="G48" i="3"/>
  <c r="G50" i="3"/>
  <c r="G51" i="3"/>
  <c r="G52" i="3"/>
  <c r="G53" i="3"/>
  <c r="F6" i="3"/>
  <c r="F7" i="3"/>
  <c r="F8" i="3"/>
  <c r="F9" i="3"/>
  <c r="F10" i="3"/>
  <c r="F11" i="3"/>
  <c r="F12" i="3"/>
  <c r="F13" i="3"/>
  <c r="F14" i="3"/>
  <c r="F15" i="3"/>
  <c r="F16" i="3"/>
  <c r="F17" i="3"/>
  <c r="F18" i="3"/>
  <c r="F19" i="3"/>
  <c r="F20" i="3"/>
  <c r="F21" i="3"/>
  <c r="F22" i="3"/>
  <c r="F23" i="3"/>
  <c r="F24" i="3"/>
  <c r="F25" i="3"/>
  <c r="F26" i="3"/>
  <c r="F27" i="3"/>
  <c r="F28" i="3"/>
  <c r="F29" i="3"/>
  <c r="F30" i="3"/>
  <c r="F31" i="3"/>
  <c r="F32" i="3"/>
  <c r="F33" i="3"/>
  <c r="F34" i="3"/>
  <c r="F35" i="3"/>
  <c r="F36" i="3"/>
  <c r="F37" i="3"/>
  <c r="F38" i="3"/>
  <c r="F39" i="3"/>
  <c r="F40" i="3"/>
  <c r="F41" i="3"/>
  <c r="F42" i="3"/>
  <c r="F43" i="3"/>
  <c r="F44" i="3"/>
  <c r="F45" i="3"/>
  <c r="F46" i="3"/>
  <c r="F47" i="3"/>
  <c r="F48" i="3"/>
  <c r="F49" i="3"/>
  <c r="F50" i="3"/>
  <c r="F51" i="3"/>
  <c r="F52" i="3"/>
  <c r="F53" i="3"/>
  <c r="F5" i="3"/>
  <c r="G5" i="3"/>
  <c r="G50" i="2" l="1"/>
  <c r="F50" i="2"/>
  <c r="G49" i="2"/>
  <c r="F49" i="2"/>
  <c r="G48" i="2"/>
  <c r="F48" i="2"/>
  <c r="G47" i="2"/>
  <c r="F47" i="2"/>
  <c r="G46" i="2"/>
  <c r="F46" i="2"/>
  <c r="F45" i="2"/>
  <c r="G44" i="2"/>
  <c r="F44" i="2"/>
  <c r="G43" i="2"/>
  <c r="F43" i="2"/>
  <c r="G42" i="2"/>
  <c r="F42" i="2"/>
  <c r="G41" i="2"/>
  <c r="F41" i="2"/>
  <c r="G40" i="2"/>
  <c r="F40" i="2"/>
  <c r="G39" i="2"/>
  <c r="F39" i="2"/>
  <c r="G38" i="2"/>
  <c r="F38" i="2"/>
  <c r="G37" i="2"/>
  <c r="F37" i="2"/>
  <c r="G36" i="2"/>
  <c r="F36" i="2"/>
  <c r="G35" i="2"/>
  <c r="F35" i="2"/>
  <c r="G34" i="2"/>
  <c r="F34" i="2"/>
  <c r="G33" i="2"/>
  <c r="F33" i="2"/>
  <c r="G32" i="2"/>
  <c r="F32" i="2"/>
  <c r="G31" i="2"/>
  <c r="F31" i="2"/>
  <c r="G30" i="2"/>
  <c r="F30" i="2"/>
  <c r="G29" i="2"/>
  <c r="F29" i="2"/>
  <c r="G28" i="2"/>
  <c r="F28" i="2"/>
  <c r="G27" i="2"/>
  <c r="F27" i="2"/>
  <c r="G26" i="2"/>
  <c r="F26" i="2"/>
  <c r="G25" i="2"/>
  <c r="F25" i="2"/>
  <c r="G24" i="2"/>
  <c r="F24" i="2"/>
  <c r="G23" i="2"/>
  <c r="F23" i="2"/>
  <c r="G22" i="2"/>
  <c r="F22" i="2"/>
  <c r="G21" i="2"/>
  <c r="F21" i="2"/>
  <c r="G20" i="2"/>
  <c r="F20" i="2"/>
  <c r="G19" i="2"/>
  <c r="F19" i="2"/>
  <c r="G18" i="2"/>
  <c r="F18" i="2"/>
  <c r="F17" i="2"/>
  <c r="G16" i="2"/>
  <c r="F16" i="2"/>
  <c r="G15" i="2"/>
  <c r="F15" i="2"/>
  <c r="G14" i="2"/>
  <c r="F14" i="2"/>
  <c r="G13" i="2"/>
  <c r="F13" i="2"/>
  <c r="G12" i="2"/>
  <c r="F12" i="2"/>
  <c r="G11" i="2"/>
  <c r="F11" i="2"/>
  <c r="G10" i="2"/>
  <c r="F10" i="2"/>
  <c r="G9" i="2"/>
  <c r="F9" i="2"/>
  <c r="G8" i="2"/>
  <c r="F8" i="2"/>
  <c r="G7" i="2"/>
  <c r="F7" i="2"/>
  <c r="G6" i="2"/>
  <c r="F6" i="2"/>
  <c r="G5" i="2"/>
  <c r="F5" i="2"/>
</calcChain>
</file>

<file path=xl/sharedStrings.xml><?xml version="1.0" encoding="utf-8"?>
<sst xmlns="http://schemas.openxmlformats.org/spreadsheetml/2006/main" count="259" uniqueCount="119">
  <si>
    <t>Наименование показателя</t>
  </si>
  <si>
    <t>Разд.</t>
  </si>
  <si>
    <t>0100</t>
  </si>
  <si>
    <t xml:space="preserve">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</si>
  <si>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</si>
  <si>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</si>
  <si>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</si>
  <si>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</si>
  <si>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</si>
  <si>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Судебная система</t>
  </si>
  <si>
    <t>0105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</si>
  <si>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</si>
  <si>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</si>
  <si>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Резервные фонды</t>
  </si>
  <si>
    <t>0111</t>
  </si>
  <si>
    <t xml:space="preserve">      Другие общегосударственные вопросы</t>
  </si>
  <si>
    <t>0113</t>
  </si>
  <si>
    <t>0200</t>
  </si>
  <si>
    <t xml:space="preserve">      Мобилизационная и вневойсковая подготовка</t>
  </si>
  <si>
    <t>0203</t>
  </si>
  <si>
    <t xml:space="preserve">      Мобилизационная подготовка экономики</t>
  </si>
  <si>
    <t>0204</t>
  </si>
  <si>
    <t xml:space="preserve">    НАЦИОНАЛЬНАЯ БЕЗОПАСНОСТЬ И ПРАВООХРАНИТЕЛЬНАЯ ДЕЯТЕЛЬНОСТЬ</t>
  </si>
  <si>
    <t>0300</t>
  </si>
  <si>
    <t xml:space="preserve">    НАЦИОНАЛЬНАЯ ЭКОНОМИКА</t>
  </si>
  <si>
    <t>0400</t>
  </si>
  <si>
    <t xml:space="preserve">      Сельское хозяйство и рыболовство</t>
  </si>
  <si>
    <t>0405</t>
  </si>
  <si>
    <t xml:space="preserve">      Транспорт</t>
  </si>
  <si>
    <t>0408</t>
  </si>
  <si>
    <t xml:space="preserve">      Дорожное хозяйство (дорожные фонды)</t>
  </si>
  <si>
    <t>0409</t>
  </si>
  <si>
    <t xml:space="preserve">      Другие вопросы в области национальной экономики</t>
  </si>
  <si>
    <t>0412</t>
  </si>
  <si>
    <t xml:space="preserve">    ЖИЛИЩНО-КОММУНАЛЬНОЕ ХОЗЯЙСТВО</t>
  </si>
  <si>
    <t>0500</t>
  </si>
  <si>
    <t xml:space="preserve">      Жилищное хозяйство</t>
  </si>
  <si>
    <t>0501</t>
  </si>
  <si>
    <t xml:space="preserve">      Коммунальное хозяйство</t>
  </si>
  <si>
    <t>0502</t>
  </si>
  <si>
    <t xml:space="preserve">      Благоустройство</t>
  </si>
  <si>
    <t>0503</t>
  </si>
  <si>
    <t xml:space="preserve">    ОБРАЗОВАНИЕ</t>
  </si>
  <si>
    <t>0700</t>
  </si>
  <si>
    <t xml:space="preserve">      Дошкольное образование</t>
  </si>
  <si>
    <t>0701</t>
  </si>
  <si>
    <t xml:space="preserve">      Общее образование</t>
  </si>
  <si>
    <t>0702</t>
  </si>
  <si>
    <t xml:space="preserve">      Дополнительное образование детей</t>
  </si>
  <si>
    <t>0703</t>
  </si>
  <si>
    <t xml:space="preserve">      Профессиональная подготовка, переподготовка и повышение квалификации</t>
  </si>
  <si>
    <t>0705</t>
  </si>
  <si>
    <t xml:space="preserve">      Молодежная политика</t>
  </si>
  <si>
    <t>0707</t>
  </si>
  <si>
    <t xml:space="preserve">      Другие вопросы в области образования</t>
  </si>
  <si>
    <t>0709</t>
  </si>
  <si>
    <t xml:space="preserve">    КУЛЬТУРА, КИНЕМАТОГРАФИЯ</t>
  </si>
  <si>
    <t>0800</t>
  </si>
  <si>
    <t xml:space="preserve">      Культура</t>
  </si>
  <si>
    <t>0801</t>
  </si>
  <si>
    <t xml:space="preserve">      Другие вопросы в области культуры, кинематографии</t>
  </si>
  <si>
    <t>0804</t>
  </si>
  <si>
    <t xml:space="preserve">    СОЦИАЛЬНАЯ ПОЛИТИКА</t>
  </si>
  <si>
    <t>1000</t>
  </si>
  <si>
    <t xml:space="preserve">      Пенсионное обеспечение</t>
  </si>
  <si>
    <t>1001</t>
  </si>
  <si>
    <t xml:space="preserve">      Социальное обеспечение населения</t>
  </si>
  <si>
    <t>1003</t>
  </si>
  <si>
    <t xml:space="preserve">      Охрана семьи и детства</t>
  </si>
  <si>
    <t>1004</t>
  </si>
  <si>
    <t xml:space="preserve">      Другие вопросы в области социальной политики</t>
  </si>
  <si>
    <t>1006</t>
  </si>
  <si>
    <t xml:space="preserve">    ФИЗИЧЕСКАЯ КУЛЬТУРА И СПОРТ</t>
  </si>
  <si>
    <t>1100</t>
  </si>
  <si>
    <t xml:space="preserve">      Физическая культура</t>
  </si>
  <si>
    <t>1101</t>
  </si>
  <si>
    <t xml:space="preserve">      Массовый спорт</t>
  </si>
  <si>
    <t>1102</t>
  </si>
  <si>
    <t xml:space="preserve">    МЕЖБЮДЖЕТНЫЕ ТРАНСФЕРТЫ ОБЩЕГО ХАРАКТЕРА БЮДЖЕТАМ БЮДЖЕТНОЙ СИСТЕМЫ РОССИЙСКОЙ ФЕДЕРАЦИИ</t>
  </si>
  <si>
    <t>1400</t>
  </si>
  <si>
    <t xml:space="preserve">      Дотации на выравнивание бюджетной обеспеченности субъектов Российской Федерации и муниципальных образований</t>
  </si>
  <si>
    <t>1401</t>
  </si>
  <si>
    <t xml:space="preserve">      Иные дотации</t>
  </si>
  <si>
    <t>1402</t>
  </si>
  <si>
    <t>ВСЕГО РАСХОДОВ:</t>
  </si>
  <si>
    <t>Первоначальная сводная бюджетная роспись</t>
  </si>
  <si>
    <t>Уточненная сводная бюджетная роспись</t>
  </si>
  <si>
    <t>Кассовый расход</t>
  </si>
  <si>
    <t>Процент исполнения к уточненной сводной бюджетной росписи</t>
  </si>
  <si>
    <t>Процент исполнения к первоначальной сводной бюджетной росписи</t>
  </si>
  <si>
    <t>Причина отклонения от плана</t>
  </si>
  <si>
    <t>рублей</t>
  </si>
  <si>
    <t>Расходы произведены в соответствии с фактической потребностью</t>
  </si>
  <si>
    <t>0505</t>
  </si>
  <si>
    <t>0310</t>
  </si>
  <si>
    <t xml:space="preserve">    ОБЩЕГОСУДАРСТВЕННЫЕ ВОПРОСЫ</t>
  </si>
  <si>
    <t xml:space="preserve">    НАЦИОНАЛЬНАЯ ОБОРОНА</t>
  </si>
  <si>
    <t xml:space="preserve">      Гражданская оборона</t>
  </si>
  <si>
    <t>0309</t>
  </si>
  <si>
    <t xml:space="preserve">      Защита населения и территории от чрезвычайных ситуаций природного и техногенного характера, пожарная безопасность</t>
  </si>
  <si>
    <t xml:space="preserve">      Другие вопросы в области жилищно-коммунального хозяйства</t>
  </si>
  <si>
    <t xml:space="preserve">Расходы произведены в соответствии с фактической потребностью, экономия денежных средств связана с наличием вакансий </t>
  </si>
  <si>
    <t>Сведения о фактически произведенных расходах по разделам и подразделам классификации расходов бюджетов в сравнении с первоначально утвержденными решением о бюджете значениями и с уточненными значениями с учетом внесенных изменений за 2022 год</t>
  </si>
  <si>
    <t>Увеличение бюджетных ассигнований в связи с поступлением средств из областного бюджета</t>
  </si>
  <si>
    <t>Увеличение расходов связано с дополнительной потребностью на покрытие кассового разрыва у поселений</t>
  </si>
  <si>
    <t>Увеличение бюджетных ассигнований в связи с поступлением средств из областного бюджета, низкое исполнение связано с неисполнением подрядчиком условий контракта</t>
  </si>
  <si>
    <t>Увеличение бюджетных ассигнований в связи с  выделением дополнительных средств на финансовое обеспечение деятельности учреждения, расходы произведены в соответствии с фактической потребностью</t>
  </si>
  <si>
    <t>Увеличение бюджетных ассигнований в связи с поступлением средств из областного бюджета, расходы произведены в соответствии с фактической потребностью</t>
  </si>
  <si>
    <t xml:space="preserve">      Другие вопросы в области национальной обороны</t>
  </si>
  <si>
    <t>0209</t>
  </si>
  <si>
    <t xml:space="preserve">    ОХРАНА ОКРУЖАЮЩЕЙ СРЕДЫ</t>
  </si>
  <si>
    <t>0600</t>
  </si>
  <si>
    <t xml:space="preserve">      Другие вопросы в области охраны окружающей среды</t>
  </si>
  <si>
    <t>0605</t>
  </si>
  <si>
    <t xml:space="preserve">      Спорт высших достижений</t>
  </si>
  <si>
    <t>1103</t>
  </si>
  <si>
    <t>Сведения о фактически произведенных расходах по разделам и подразделам классификации расходов бюджетов в сравнении с первоначально утвержденными решением о бюджете значениями и с уточненными значениями с учетом внесенных изменений за 2023 год</t>
  </si>
  <si>
    <t>Расходы произведены в соответствии с фактической потребностью, низкое исполнение связано с тем, что не были выявлены места несанкционированного размещения отходов.</t>
  </si>
  <si>
    <t>Увеличение бюджетных ассигнований в связи с поступлением средств из областного бюджета,расходы произведены в соответствии с фактической потребностью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</si>
</sst>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5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color rgb="FF000000"/>
      <name val="Arial"/>
      <family val="2"/>
      <charset val="204"/>
    </font>
    <font>
      <sz val="9"/>
      <color rgb="FF000000"/>
      <name val="Arial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</fills>
  <borders count="5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51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1" fontId="1" fillId="0" borderId="2">
      <alignment horizontal="left" vertical="top" wrapText="1" indent="2"/>
    </xf>
    <xf numFmtId="0" fontId="1" fillId="4" borderId="1">
      <alignment shrinkToFit="1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0" fontId="1" fillId="4" borderId="1">
      <alignment horizontal="center"/>
    </xf>
    <xf numFmtId="0" fontId="1" fillId="4" borderId="1">
      <alignment horizontal="left"/>
    </xf>
  </cellStyleXfs>
  <cellXfs count="55">
    <xf numFmtId="0" fontId="0" fillId="0" borderId="0" xfId="0"/>
    <xf numFmtId="0" fontId="5" fillId="0" borderId="3" xfId="6" applyNumberFormat="1" applyFont="1" applyFill="1" applyBorder="1" applyProtection="1">
      <alignment horizontal="center" vertical="center" wrapText="1"/>
    </xf>
    <xf numFmtId="0" fontId="5" fillId="0" borderId="3" xfId="8" applyNumberFormat="1" applyFont="1" applyFill="1" applyBorder="1" applyProtection="1">
      <alignment horizontal="center" vertical="center" wrapText="1"/>
    </xf>
    <xf numFmtId="0" fontId="5" fillId="0" borderId="3" xfId="34" applyNumberFormat="1" applyFont="1" applyFill="1" applyBorder="1" applyAlignment="1" applyProtection="1">
      <alignment horizontal="center" vertical="center" wrapText="1"/>
    </xf>
    <xf numFmtId="0" fontId="5" fillId="0" borderId="3" xfId="1" applyNumberFormat="1" applyFont="1" applyFill="1" applyBorder="1" applyAlignment="1" applyProtection="1">
      <alignment horizontal="center" vertical="center" wrapText="1"/>
    </xf>
    <xf numFmtId="0" fontId="5" fillId="0" borderId="3" xfId="28" applyNumberFormat="1" applyFont="1" applyFill="1" applyBorder="1" applyProtection="1">
      <alignment horizontal="center" vertical="center" wrapText="1"/>
    </xf>
    <xf numFmtId="0" fontId="6" fillId="0" borderId="3" xfId="28" applyNumberFormat="1" applyFont="1" applyFill="1" applyBorder="1" applyProtection="1">
      <alignment horizontal="center" vertical="center" wrapText="1"/>
    </xf>
    <xf numFmtId="0" fontId="1" fillId="0" borderId="1" xfId="2" applyNumberFormat="1" applyFont="1" applyFill="1" applyProtection="1"/>
    <xf numFmtId="0" fontId="0" fillId="0" borderId="0" xfId="0" applyFont="1" applyFill="1" applyProtection="1">
      <protection locked="0"/>
    </xf>
    <xf numFmtId="0" fontId="0" fillId="0" borderId="0" xfId="0" applyFont="1" applyFill="1" applyAlignment="1" applyProtection="1">
      <alignment horizontal="right"/>
      <protection locked="0"/>
    </xf>
    <xf numFmtId="0" fontId="5" fillId="0" borderId="3" xfId="2" applyNumberFormat="1" applyFont="1" applyFill="1" applyBorder="1" applyAlignment="1" applyProtection="1">
      <alignment horizontal="center" vertical="center" wrapText="1"/>
    </xf>
    <xf numFmtId="0" fontId="5" fillId="0" borderId="3" xfId="0" applyNumberFormat="1" applyFont="1" applyFill="1" applyBorder="1" applyAlignment="1">
      <alignment horizontal="left" vertical="center" wrapText="1"/>
    </xf>
    <xf numFmtId="0" fontId="7" fillId="0" borderId="3" xfId="0" applyFont="1" applyFill="1" applyBorder="1" applyAlignment="1" applyProtection="1">
      <alignment wrapText="1"/>
      <protection locked="0"/>
    </xf>
    <xf numFmtId="0" fontId="1" fillId="0" borderId="2" xfId="17" applyNumberFormat="1" applyFont="1" applyFill="1" applyAlignment="1" applyProtection="1">
      <alignment vertical="top" wrapText="1"/>
    </xf>
    <xf numFmtId="1" fontId="1" fillId="0" borderId="2" xfId="7" applyNumberFormat="1" applyFont="1" applyFill="1" applyAlignment="1" applyProtection="1">
      <alignment horizontal="center" vertical="top" shrinkToFit="1"/>
    </xf>
    <xf numFmtId="4" fontId="1" fillId="0" borderId="2" xfId="34" applyNumberFormat="1" applyFont="1" applyFill="1" applyAlignment="1" applyProtection="1">
      <alignment horizontal="right" vertical="top" shrinkToFit="1"/>
    </xf>
    <xf numFmtId="164" fontId="1" fillId="0" borderId="2" xfId="34" applyNumberFormat="1" applyFont="1" applyFill="1" applyAlignment="1" applyProtection="1">
      <alignment horizontal="right" vertical="top" shrinkToFit="1"/>
    </xf>
    <xf numFmtId="4" fontId="1" fillId="0" borderId="2" xfId="9" applyNumberFormat="1" applyFont="1" applyFill="1" applyAlignment="1" applyProtection="1">
      <alignment horizontal="right" vertical="top" shrinkToFit="1"/>
    </xf>
    <xf numFmtId="4" fontId="1" fillId="0" borderId="2" xfId="34" applyNumberFormat="1" applyFont="1" applyFill="1" applyAlignment="1" applyProtection="1">
      <alignment vertical="top" wrapText="1" shrinkToFit="1"/>
    </xf>
    <xf numFmtId="0" fontId="8" fillId="0" borderId="0" xfId="0" applyFont="1"/>
    <xf numFmtId="0" fontId="10" fillId="0" borderId="0" xfId="0" applyFont="1" applyFill="1" applyAlignment="1" applyProtection="1">
      <alignment horizontal="right"/>
      <protection locked="0"/>
    </xf>
    <xf numFmtId="0" fontId="9" fillId="0" borderId="3" xfId="6" applyNumberFormat="1" applyFont="1" applyFill="1" applyBorder="1" applyProtection="1">
      <alignment horizontal="center" vertical="center" wrapText="1"/>
    </xf>
    <xf numFmtId="0" fontId="9" fillId="0" borderId="3" xfId="34" applyNumberFormat="1" applyFont="1" applyFill="1" applyBorder="1" applyAlignment="1" applyProtection="1">
      <alignment horizontal="center" vertical="center" wrapText="1"/>
    </xf>
    <xf numFmtId="0" fontId="9" fillId="0" borderId="3" xfId="1" applyNumberFormat="1" applyFont="1" applyFill="1" applyBorder="1" applyAlignment="1" applyProtection="1">
      <alignment horizontal="center" vertical="center" wrapText="1"/>
    </xf>
    <xf numFmtId="0" fontId="9" fillId="0" borderId="3" xfId="2" applyNumberFormat="1" applyFont="1" applyFill="1" applyBorder="1" applyAlignment="1" applyProtection="1">
      <alignment horizontal="center" vertical="center" wrapText="1"/>
    </xf>
    <xf numFmtId="0" fontId="9" fillId="0" borderId="2" xfId="17" applyNumberFormat="1" applyFont="1" applyAlignment="1" applyProtection="1">
      <alignment vertical="top" wrapText="1"/>
    </xf>
    <xf numFmtId="0" fontId="12" fillId="0" borderId="3" xfId="0" applyFont="1" applyBorder="1"/>
    <xf numFmtId="0" fontId="12" fillId="0" borderId="3" xfId="0" applyFont="1" applyBorder="1" applyAlignment="1">
      <alignment horizontal="left" wrapText="1"/>
    </xf>
    <xf numFmtId="0" fontId="12" fillId="0" borderId="3" xfId="0" applyFont="1" applyBorder="1" applyAlignment="1">
      <alignment wrapText="1"/>
    </xf>
    <xf numFmtId="0" fontId="13" fillId="0" borderId="3" xfId="0" applyFont="1" applyBorder="1" applyAlignment="1">
      <alignment wrapText="1"/>
    </xf>
    <xf numFmtId="0" fontId="13" fillId="0" borderId="2" xfId="17" applyNumberFormat="1" applyFont="1" applyAlignment="1" applyProtection="1">
      <alignment vertical="top" wrapText="1"/>
    </xf>
    <xf numFmtId="0" fontId="9" fillId="0" borderId="3" xfId="8" applyNumberFormat="1" applyFont="1" applyFill="1" applyBorder="1" applyAlignment="1" applyProtection="1">
      <alignment horizontal="center" vertical="center" wrapText="1"/>
    </xf>
    <xf numFmtId="0" fontId="9" fillId="0" borderId="3" xfId="28" applyNumberFormat="1" applyFont="1" applyFill="1" applyBorder="1" applyAlignment="1" applyProtection="1">
      <alignment horizontal="center" vertical="center" wrapText="1"/>
    </xf>
    <xf numFmtId="0" fontId="11" fillId="0" borderId="3" xfId="28" applyNumberFormat="1" applyFont="1" applyFill="1" applyBorder="1" applyAlignment="1" applyProtection="1">
      <alignment horizontal="center" vertical="center" wrapText="1"/>
    </xf>
    <xf numFmtId="4" fontId="9" fillId="0" borderId="2" xfId="9" applyNumberFormat="1" applyFont="1" applyAlignment="1" applyProtection="1">
      <alignment horizontal="center" vertical="center" shrinkToFit="1"/>
    </xf>
    <xf numFmtId="164" fontId="9" fillId="0" borderId="2" xfId="34" applyNumberFormat="1" applyFont="1" applyFill="1" applyAlignment="1" applyProtection="1">
      <alignment horizontal="center" vertical="center" shrinkToFit="1"/>
    </xf>
    <xf numFmtId="164" fontId="9" fillId="0" borderId="4" xfId="34" applyNumberFormat="1" applyFont="1" applyFill="1" applyBorder="1" applyAlignment="1" applyProtection="1">
      <alignment horizontal="center" vertical="center" shrinkToFit="1"/>
    </xf>
    <xf numFmtId="1" fontId="9" fillId="0" borderId="2" xfId="7" applyNumberFormat="1" applyFont="1" applyAlignment="1" applyProtection="1">
      <alignment horizontal="center" vertical="center" shrinkToFit="1"/>
    </xf>
    <xf numFmtId="4" fontId="9" fillId="0" borderId="2" xfId="34" applyNumberFormat="1" applyFont="1" applyAlignment="1" applyProtection="1">
      <alignment horizontal="center" vertical="center" shrinkToFit="1"/>
    </xf>
    <xf numFmtId="1" fontId="13" fillId="0" borderId="2" xfId="7" applyNumberFormat="1" applyFont="1" applyAlignment="1" applyProtection="1">
      <alignment horizontal="center" vertical="center" shrinkToFit="1"/>
    </xf>
    <xf numFmtId="4" fontId="13" fillId="0" borderId="2" xfId="34" applyNumberFormat="1" applyFont="1" applyAlignment="1" applyProtection="1">
      <alignment horizontal="center" vertical="center" shrinkToFit="1"/>
    </xf>
    <xf numFmtId="164" fontId="13" fillId="0" borderId="2" xfId="34" applyNumberFormat="1" applyFont="1" applyFill="1" applyAlignment="1" applyProtection="1">
      <alignment horizontal="center" vertical="center" shrinkToFit="1"/>
    </xf>
    <xf numFmtId="164" fontId="13" fillId="0" borderId="4" xfId="34" applyNumberFormat="1" applyFont="1" applyFill="1" applyBorder="1" applyAlignment="1" applyProtection="1">
      <alignment horizontal="center" vertical="center" shrinkToFit="1"/>
    </xf>
    <xf numFmtId="0" fontId="1" fillId="0" borderId="2" xfId="31" applyNumberFormat="1" applyFont="1" applyFill="1" applyAlignment="1" applyProtection="1">
      <alignment horizontal="left"/>
    </xf>
    <xf numFmtId="1" fontId="1" fillId="0" borderId="2" xfId="31" applyFont="1" applyFill="1" applyAlignment="1">
      <alignment horizontal="left"/>
    </xf>
    <xf numFmtId="0" fontId="1" fillId="0" borderId="1" xfId="1" applyNumberFormat="1" applyFont="1" applyFill="1" applyProtection="1">
      <alignment wrapText="1"/>
    </xf>
    <xf numFmtId="0" fontId="1" fillId="0" borderId="1" xfId="1" applyFont="1" applyFill="1">
      <alignment wrapText="1"/>
    </xf>
    <xf numFmtId="0" fontId="1" fillId="0" borderId="1" xfId="5" applyNumberFormat="1" applyFont="1" applyFill="1" applyProtection="1">
      <alignment horizontal="right"/>
    </xf>
    <xf numFmtId="0" fontId="1" fillId="0" borderId="1" xfId="5" applyFont="1" applyFill="1">
      <alignment horizontal="right"/>
    </xf>
    <xf numFmtId="0" fontId="1" fillId="0" borderId="1" xfId="1" applyNumberFormat="1" applyFont="1" applyFill="1" applyAlignment="1" applyProtection="1">
      <alignment horizontal="center" wrapText="1"/>
    </xf>
    <xf numFmtId="0" fontId="14" fillId="0" borderId="1" xfId="1" applyNumberFormat="1" applyFont="1" applyFill="1" applyAlignment="1" applyProtection="1">
      <alignment horizontal="center" wrapText="1"/>
    </xf>
    <xf numFmtId="0" fontId="9" fillId="0" borderId="1" xfId="5" applyNumberFormat="1" applyFont="1" applyFill="1" applyProtection="1">
      <alignment horizontal="right"/>
    </xf>
    <xf numFmtId="0" fontId="9" fillId="0" borderId="1" xfId="5" applyFont="1" applyFill="1">
      <alignment horizontal="right"/>
    </xf>
    <xf numFmtId="0" fontId="9" fillId="0" borderId="2" xfId="31" applyNumberFormat="1" applyFont="1" applyAlignment="1" applyProtection="1">
      <alignment horizontal="left"/>
    </xf>
    <xf numFmtId="1" fontId="9" fillId="0" borderId="2" xfId="31" applyFont="1" applyAlignment="1">
      <alignment horizontal="left"/>
    </xf>
  </cellXfs>
  <cellStyles count="51">
    <cellStyle name="br" xfId="40"/>
    <cellStyle name="col" xfId="39"/>
    <cellStyle name="style0" xfId="41"/>
    <cellStyle name="td" xfId="42"/>
    <cellStyle name="tr" xfId="38"/>
    <cellStyle name="xl21" xfId="43"/>
    <cellStyle name="xl22" xfId="6"/>
    <cellStyle name="xl23" xfId="44"/>
    <cellStyle name="xl24" xfId="2"/>
    <cellStyle name="xl25" xfId="7"/>
    <cellStyle name="xl26" xfId="31"/>
    <cellStyle name="xl27" xfId="8"/>
    <cellStyle name="xl28" xfId="9"/>
    <cellStyle name="xl29" xfId="10"/>
    <cellStyle name="xl30" xfId="11"/>
    <cellStyle name="xl31" xfId="12"/>
    <cellStyle name="xl32" xfId="13"/>
    <cellStyle name="xl33" xfId="45"/>
    <cellStyle name="xl34" xfId="14"/>
    <cellStyle name="xl35" xfId="15"/>
    <cellStyle name="xl36" xfId="16"/>
    <cellStyle name="xl37" xfId="17"/>
    <cellStyle name="xl38" xfId="34"/>
    <cellStyle name="xl39" xfId="18"/>
    <cellStyle name="xl40" xfId="46"/>
    <cellStyle name="xl41" xfId="35"/>
    <cellStyle name="xl42" xfId="1"/>
    <cellStyle name="xl43" xfId="19"/>
    <cellStyle name="xl44" xfId="20"/>
    <cellStyle name="xl45" xfId="21"/>
    <cellStyle name="xl46" xfId="22"/>
    <cellStyle name="xl47" xfId="23"/>
    <cellStyle name="xl48" xfId="24"/>
    <cellStyle name="xl49" xfId="25"/>
    <cellStyle name="xl50" xfId="26"/>
    <cellStyle name="xl51" xfId="27"/>
    <cellStyle name="xl52" xfId="28"/>
    <cellStyle name="xl53" xfId="29"/>
    <cellStyle name="xl54" xfId="37"/>
    <cellStyle name="xl55" xfId="47"/>
    <cellStyle name="xl56" xfId="36"/>
    <cellStyle name="xl57" xfId="3"/>
    <cellStyle name="xl58" xfId="4"/>
    <cellStyle name="xl59" xfId="5"/>
    <cellStyle name="xl60" xfId="48"/>
    <cellStyle name="xl61" xfId="30"/>
    <cellStyle name="xl62" xfId="49"/>
    <cellStyle name="xl63" xfId="50"/>
    <cellStyle name="xl64" xfId="32"/>
    <cellStyle name="xl65" xfId="33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0"/>
  <sheetViews>
    <sheetView showGridLines="0" topLeftCell="A40" zoomScaleNormal="100" zoomScaleSheetLayoutView="100" workbookViewId="0">
      <selection activeCell="H49" sqref="H49"/>
    </sheetView>
  </sheetViews>
  <sheetFormatPr defaultRowHeight="15" x14ac:dyDescent="0.25"/>
  <cols>
    <col min="1" max="1" width="40" style="8" customWidth="1"/>
    <col min="2" max="2" width="7.7109375" style="8" customWidth="1"/>
    <col min="3" max="3" width="15.42578125" style="8" customWidth="1"/>
    <col min="4" max="5" width="13.85546875" style="8" bestFit="1" customWidth="1"/>
    <col min="6" max="6" width="11.42578125" style="8" customWidth="1"/>
    <col min="7" max="7" width="14.85546875" style="8" customWidth="1"/>
    <col min="8" max="8" width="26.28515625" style="8" customWidth="1"/>
    <col min="9" max="16384" width="9.140625" style="8"/>
  </cols>
  <sheetData>
    <row r="1" spans="1:8" x14ac:dyDescent="0.25">
      <c r="A1" s="45"/>
      <c r="B1" s="46"/>
      <c r="C1" s="46"/>
      <c r="D1" s="46"/>
      <c r="E1" s="7"/>
      <c r="F1" s="7"/>
      <c r="G1" s="7"/>
    </row>
    <row r="2" spans="1:8" ht="33" customHeight="1" x14ac:dyDescent="0.25">
      <c r="A2" s="49" t="s">
        <v>102</v>
      </c>
      <c r="B2" s="49"/>
      <c r="C2" s="49"/>
      <c r="D2" s="49"/>
      <c r="E2" s="49"/>
      <c r="F2" s="49"/>
      <c r="G2" s="49"/>
      <c r="H2" s="49"/>
    </row>
    <row r="3" spans="1:8" ht="12.75" customHeight="1" x14ac:dyDescent="0.25">
      <c r="A3" s="47"/>
      <c r="B3" s="48"/>
      <c r="C3" s="48"/>
      <c r="D3" s="48"/>
      <c r="E3" s="48"/>
      <c r="F3" s="48"/>
      <c r="G3" s="48"/>
      <c r="H3" s="9" t="s">
        <v>91</v>
      </c>
    </row>
    <row r="4" spans="1:8" ht="84" x14ac:dyDescent="0.25">
      <c r="A4" s="1" t="s">
        <v>0</v>
      </c>
      <c r="B4" s="2" t="s">
        <v>1</v>
      </c>
      <c r="C4" s="3" t="s">
        <v>85</v>
      </c>
      <c r="D4" s="4" t="s">
        <v>86</v>
      </c>
      <c r="E4" s="5" t="s">
        <v>87</v>
      </c>
      <c r="F4" s="6" t="s">
        <v>88</v>
      </c>
      <c r="G4" s="6" t="s">
        <v>89</v>
      </c>
      <c r="H4" s="10" t="s">
        <v>90</v>
      </c>
    </row>
    <row r="5" spans="1:8" x14ac:dyDescent="0.25">
      <c r="A5" s="13" t="s">
        <v>95</v>
      </c>
      <c r="B5" s="14" t="s">
        <v>2</v>
      </c>
      <c r="C5" s="15">
        <v>50772072.039999999</v>
      </c>
      <c r="D5" s="15">
        <v>53975218.039999999</v>
      </c>
      <c r="E5" s="15">
        <v>45450273.530000001</v>
      </c>
      <c r="F5" s="16">
        <f>E5/D5*100</f>
        <v>84.205817374035746</v>
      </c>
      <c r="G5" s="16">
        <f>E5/C5*100</f>
        <v>89.51825620627163</v>
      </c>
      <c r="H5" s="18"/>
    </row>
    <row r="6" spans="1:8" ht="39" x14ac:dyDescent="0.25">
      <c r="A6" s="13" t="s">
        <v>3</v>
      </c>
      <c r="B6" s="14" t="s">
        <v>4</v>
      </c>
      <c r="C6" s="15">
        <v>1507083</v>
      </c>
      <c r="D6" s="15">
        <v>1585661</v>
      </c>
      <c r="E6" s="15">
        <v>1533577.45</v>
      </c>
      <c r="F6" s="16">
        <f t="shared" ref="F6:F50" si="0">E6/D6*100</f>
        <v>96.715341425437089</v>
      </c>
      <c r="G6" s="16">
        <f t="shared" ref="G6:G50" si="1">E6/C6*100</f>
        <v>101.75799541232963</v>
      </c>
      <c r="H6" s="12" t="s">
        <v>92</v>
      </c>
    </row>
    <row r="7" spans="1:8" ht="63.75" x14ac:dyDescent="0.25">
      <c r="A7" s="13" t="s">
        <v>5</v>
      </c>
      <c r="B7" s="14" t="s">
        <v>6</v>
      </c>
      <c r="C7" s="15">
        <v>1527980</v>
      </c>
      <c r="D7" s="15">
        <v>1692971</v>
      </c>
      <c r="E7" s="15">
        <v>1500124.27</v>
      </c>
      <c r="F7" s="16">
        <f t="shared" si="0"/>
        <v>88.608976172657421</v>
      </c>
      <c r="G7" s="16">
        <f t="shared" si="1"/>
        <v>98.176957159125124</v>
      </c>
      <c r="H7" s="12" t="s">
        <v>92</v>
      </c>
    </row>
    <row r="8" spans="1:8" ht="63.75" x14ac:dyDescent="0.25">
      <c r="A8" s="13" t="s">
        <v>7</v>
      </c>
      <c r="B8" s="14" t="s">
        <v>8</v>
      </c>
      <c r="C8" s="15">
        <v>29424288</v>
      </c>
      <c r="D8" s="15">
        <v>32032295</v>
      </c>
      <c r="E8" s="15">
        <v>27281428.449999999</v>
      </c>
      <c r="F8" s="16">
        <f t="shared" si="0"/>
        <v>85.168510248797347</v>
      </c>
      <c r="G8" s="16">
        <f t="shared" si="1"/>
        <v>92.717378412011186</v>
      </c>
      <c r="H8" s="18" t="s">
        <v>101</v>
      </c>
    </row>
    <row r="9" spans="1:8" x14ac:dyDescent="0.25">
      <c r="A9" s="13" t="s">
        <v>9</v>
      </c>
      <c r="B9" s="14" t="s">
        <v>10</v>
      </c>
      <c r="C9" s="15">
        <v>160507</v>
      </c>
      <c r="D9" s="15">
        <v>160507</v>
      </c>
      <c r="E9" s="15">
        <v>160507</v>
      </c>
      <c r="F9" s="16">
        <f t="shared" si="0"/>
        <v>100</v>
      </c>
      <c r="G9" s="16">
        <f t="shared" si="1"/>
        <v>100</v>
      </c>
      <c r="H9" s="15"/>
    </row>
    <row r="10" spans="1:8" ht="63.75" x14ac:dyDescent="0.25">
      <c r="A10" s="13" t="s">
        <v>11</v>
      </c>
      <c r="B10" s="14" t="s">
        <v>12</v>
      </c>
      <c r="C10" s="15">
        <v>9099630</v>
      </c>
      <c r="D10" s="15">
        <v>9512395</v>
      </c>
      <c r="E10" s="15">
        <v>8309028.9500000002</v>
      </c>
      <c r="F10" s="16">
        <f t="shared" si="0"/>
        <v>87.349494527929082</v>
      </c>
      <c r="G10" s="16">
        <f t="shared" si="1"/>
        <v>91.311723114016729</v>
      </c>
      <c r="H10" s="18" t="s">
        <v>101</v>
      </c>
    </row>
    <row r="11" spans="1:8" x14ac:dyDescent="0.25">
      <c r="A11" s="13" t="s">
        <v>13</v>
      </c>
      <c r="B11" s="14" t="s">
        <v>14</v>
      </c>
      <c r="C11" s="15">
        <v>1000000</v>
      </c>
      <c r="D11" s="15">
        <v>1000000</v>
      </c>
      <c r="E11" s="15">
        <v>0</v>
      </c>
      <c r="F11" s="16">
        <f t="shared" si="0"/>
        <v>0</v>
      </c>
      <c r="G11" s="16">
        <f t="shared" si="1"/>
        <v>0</v>
      </c>
      <c r="H11" s="15"/>
    </row>
    <row r="12" spans="1:8" ht="39" x14ac:dyDescent="0.25">
      <c r="A12" s="13" t="s">
        <v>15</v>
      </c>
      <c r="B12" s="14" t="s">
        <v>16</v>
      </c>
      <c r="C12" s="15">
        <v>8052584.04</v>
      </c>
      <c r="D12" s="15">
        <v>7991389.04</v>
      </c>
      <c r="E12" s="15">
        <v>6665607.4100000001</v>
      </c>
      <c r="F12" s="16">
        <f t="shared" si="0"/>
        <v>83.409872509473033</v>
      </c>
      <c r="G12" s="16">
        <f t="shared" si="1"/>
        <v>82.77600552679236</v>
      </c>
      <c r="H12" s="12" t="s">
        <v>92</v>
      </c>
    </row>
    <row r="13" spans="1:8" x14ac:dyDescent="0.25">
      <c r="A13" s="13" t="s">
        <v>96</v>
      </c>
      <c r="B13" s="14" t="s">
        <v>17</v>
      </c>
      <c r="C13" s="15">
        <v>980774</v>
      </c>
      <c r="D13" s="15">
        <v>1024926</v>
      </c>
      <c r="E13" s="15">
        <v>961752</v>
      </c>
      <c r="F13" s="16">
        <f t="shared" si="0"/>
        <v>93.836237933275186</v>
      </c>
      <c r="G13" s="16">
        <f t="shared" si="1"/>
        <v>98.060511392023031</v>
      </c>
      <c r="H13" s="15"/>
    </row>
    <row r="14" spans="1:8" ht="25.5" x14ac:dyDescent="0.25">
      <c r="A14" s="13" t="s">
        <v>18</v>
      </c>
      <c r="B14" s="14" t="s">
        <v>19</v>
      </c>
      <c r="C14" s="15">
        <v>760774</v>
      </c>
      <c r="D14" s="15">
        <v>804926</v>
      </c>
      <c r="E14" s="15">
        <v>804926</v>
      </c>
      <c r="F14" s="16">
        <f t="shared" si="0"/>
        <v>100</v>
      </c>
      <c r="G14" s="16">
        <f t="shared" si="1"/>
        <v>105.80356321325385</v>
      </c>
      <c r="H14" s="15"/>
    </row>
    <row r="15" spans="1:8" ht="39" x14ac:dyDescent="0.25">
      <c r="A15" s="13" t="s">
        <v>20</v>
      </c>
      <c r="B15" s="14" t="s">
        <v>21</v>
      </c>
      <c r="C15" s="15">
        <v>220000</v>
      </c>
      <c r="D15" s="15">
        <v>220000</v>
      </c>
      <c r="E15" s="15">
        <v>156826</v>
      </c>
      <c r="F15" s="16">
        <f t="shared" si="0"/>
        <v>71.284545454545452</v>
      </c>
      <c r="G15" s="16">
        <f t="shared" si="1"/>
        <v>71.284545454545452</v>
      </c>
      <c r="H15" s="12" t="s">
        <v>92</v>
      </c>
    </row>
    <row r="16" spans="1:8" ht="25.5" x14ac:dyDescent="0.25">
      <c r="A16" s="13" t="s">
        <v>22</v>
      </c>
      <c r="B16" s="14" t="s">
        <v>23</v>
      </c>
      <c r="C16" s="15">
        <v>4300010</v>
      </c>
      <c r="D16" s="15">
        <v>6828142</v>
      </c>
      <c r="E16" s="15">
        <v>6598122.2000000002</v>
      </c>
      <c r="F16" s="16">
        <f t="shared" si="0"/>
        <v>96.63129735731917</v>
      </c>
      <c r="G16" s="16">
        <f t="shared" si="1"/>
        <v>153.44434547826634</v>
      </c>
      <c r="H16" s="15"/>
    </row>
    <row r="17" spans="1:8" x14ac:dyDescent="0.25">
      <c r="A17" s="13" t="s">
        <v>97</v>
      </c>
      <c r="B17" s="14" t="s">
        <v>98</v>
      </c>
      <c r="C17" s="15">
        <v>0</v>
      </c>
      <c r="D17" s="15">
        <v>2528132</v>
      </c>
      <c r="E17" s="15">
        <v>2528132</v>
      </c>
      <c r="F17" s="16">
        <f t="shared" si="0"/>
        <v>100</v>
      </c>
      <c r="G17" s="16"/>
      <c r="H17" s="15"/>
    </row>
    <row r="18" spans="1:8" ht="51" x14ac:dyDescent="0.25">
      <c r="A18" s="13" t="s">
        <v>99</v>
      </c>
      <c r="B18" s="14" t="s">
        <v>94</v>
      </c>
      <c r="C18" s="15">
        <v>4300010</v>
      </c>
      <c r="D18" s="15">
        <v>4300010</v>
      </c>
      <c r="E18" s="15">
        <v>4069990.2</v>
      </c>
      <c r="F18" s="16">
        <f t="shared" si="0"/>
        <v>94.650714765779625</v>
      </c>
      <c r="G18" s="16">
        <f t="shared" si="1"/>
        <v>94.650714765779625</v>
      </c>
      <c r="H18" s="12" t="s">
        <v>92</v>
      </c>
    </row>
    <row r="19" spans="1:8" x14ac:dyDescent="0.25">
      <c r="A19" s="13" t="s">
        <v>24</v>
      </c>
      <c r="B19" s="14" t="s">
        <v>25</v>
      </c>
      <c r="C19" s="15">
        <v>29268519.84</v>
      </c>
      <c r="D19" s="15">
        <v>47106981.32</v>
      </c>
      <c r="E19" s="15">
        <v>35742766.630000003</v>
      </c>
      <c r="F19" s="16">
        <f t="shared" si="0"/>
        <v>75.875731427572617</v>
      </c>
      <c r="G19" s="16">
        <f t="shared" si="1"/>
        <v>122.12017152009147</v>
      </c>
      <c r="H19" s="12"/>
    </row>
    <row r="20" spans="1:8" x14ac:dyDescent="0.25">
      <c r="A20" s="13" t="s">
        <v>26</v>
      </c>
      <c r="B20" s="14" t="s">
        <v>27</v>
      </c>
      <c r="C20" s="15">
        <v>736019.84</v>
      </c>
      <c r="D20" s="15">
        <v>1277693.1200000001</v>
      </c>
      <c r="E20" s="15">
        <v>1255820.5900000001</v>
      </c>
      <c r="F20" s="16">
        <f t="shared" si="0"/>
        <v>98.288123364082907</v>
      </c>
      <c r="G20" s="16">
        <f t="shared" si="1"/>
        <v>170.62319814639781</v>
      </c>
      <c r="H20" s="15"/>
    </row>
    <row r="21" spans="1:8" ht="39" x14ac:dyDescent="0.25">
      <c r="A21" s="13" t="s">
        <v>28</v>
      </c>
      <c r="B21" s="14" t="s">
        <v>29</v>
      </c>
      <c r="C21" s="15">
        <v>8031000</v>
      </c>
      <c r="D21" s="15">
        <v>8386000</v>
      </c>
      <c r="E21" s="15">
        <v>7234165</v>
      </c>
      <c r="F21" s="16">
        <f t="shared" si="0"/>
        <v>86.264786549010253</v>
      </c>
      <c r="G21" s="16">
        <f t="shared" si="1"/>
        <v>90.07801021043457</v>
      </c>
      <c r="H21" s="12" t="s">
        <v>92</v>
      </c>
    </row>
    <row r="22" spans="1:8" ht="39" x14ac:dyDescent="0.25">
      <c r="A22" s="13" t="s">
        <v>30</v>
      </c>
      <c r="B22" s="14" t="s">
        <v>31</v>
      </c>
      <c r="C22" s="15">
        <v>13640000</v>
      </c>
      <c r="D22" s="15">
        <v>29581788.199999999</v>
      </c>
      <c r="E22" s="15">
        <v>20291285.699999999</v>
      </c>
      <c r="F22" s="16">
        <f t="shared" si="0"/>
        <v>68.593844167946543</v>
      </c>
      <c r="G22" s="16">
        <f t="shared" si="1"/>
        <v>148.76309164222874</v>
      </c>
      <c r="H22" s="12" t="s">
        <v>92</v>
      </c>
    </row>
    <row r="23" spans="1:8" ht="89.25" x14ac:dyDescent="0.25">
      <c r="A23" s="13" t="s">
        <v>32</v>
      </c>
      <c r="B23" s="14" t="s">
        <v>33</v>
      </c>
      <c r="C23" s="15">
        <v>6861500</v>
      </c>
      <c r="D23" s="15">
        <v>7861500</v>
      </c>
      <c r="E23" s="15">
        <v>6961495.3399999999</v>
      </c>
      <c r="F23" s="16">
        <f t="shared" si="0"/>
        <v>88.55174381479361</v>
      </c>
      <c r="G23" s="16">
        <f t="shared" si="1"/>
        <v>101.45733935728339</v>
      </c>
      <c r="H23" s="11" t="s">
        <v>107</v>
      </c>
    </row>
    <row r="24" spans="1:8" ht="25.5" x14ac:dyDescent="0.25">
      <c r="A24" s="13" t="s">
        <v>34</v>
      </c>
      <c r="B24" s="14" t="s">
        <v>35</v>
      </c>
      <c r="C24" s="15">
        <v>43830350.299999997</v>
      </c>
      <c r="D24" s="15">
        <v>40514892.380000003</v>
      </c>
      <c r="E24" s="15">
        <v>29692946.27</v>
      </c>
      <c r="F24" s="16">
        <f t="shared" si="0"/>
        <v>73.288967403644861</v>
      </c>
      <c r="G24" s="16">
        <f t="shared" si="1"/>
        <v>67.745172162130771</v>
      </c>
      <c r="H24" s="15"/>
    </row>
    <row r="25" spans="1:8" x14ac:dyDescent="0.25">
      <c r="A25" s="13" t="s">
        <v>36</v>
      </c>
      <c r="B25" s="14" t="s">
        <v>37</v>
      </c>
      <c r="C25" s="15">
        <v>378200</v>
      </c>
      <c r="D25" s="15">
        <v>392650</v>
      </c>
      <c r="E25" s="15">
        <v>373546.67</v>
      </c>
      <c r="F25" s="16">
        <f t="shared" si="0"/>
        <v>95.134768878135745</v>
      </c>
      <c r="G25" s="16">
        <f t="shared" si="1"/>
        <v>98.769611316763616</v>
      </c>
      <c r="H25" s="15"/>
    </row>
    <row r="26" spans="1:8" x14ac:dyDescent="0.25">
      <c r="A26" s="13" t="s">
        <v>38</v>
      </c>
      <c r="B26" s="14" t="s">
        <v>39</v>
      </c>
      <c r="C26" s="15">
        <v>13987000</v>
      </c>
      <c r="D26" s="15">
        <v>2107000</v>
      </c>
      <c r="E26" s="15">
        <v>2020133.19</v>
      </c>
      <c r="F26" s="16">
        <f t="shared" si="0"/>
        <v>95.877227812055054</v>
      </c>
      <c r="G26" s="16">
        <f t="shared" si="1"/>
        <v>14.442934081647243</v>
      </c>
      <c r="H26" s="15"/>
    </row>
    <row r="27" spans="1:8" x14ac:dyDescent="0.25">
      <c r="A27" s="13" t="s">
        <v>40</v>
      </c>
      <c r="B27" s="14" t="s">
        <v>41</v>
      </c>
      <c r="C27" s="15">
        <v>1180000</v>
      </c>
      <c r="D27" s="15">
        <v>1346023.45</v>
      </c>
      <c r="E27" s="15">
        <v>1333000</v>
      </c>
      <c r="F27" s="16">
        <f t="shared" si="0"/>
        <v>99.032449991863075</v>
      </c>
      <c r="G27" s="16">
        <f t="shared" si="1"/>
        <v>112.96610169491525</v>
      </c>
      <c r="H27" s="15"/>
    </row>
    <row r="28" spans="1:8" ht="102" x14ac:dyDescent="0.25">
      <c r="A28" s="13" t="s">
        <v>100</v>
      </c>
      <c r="B28" s="14" t="s">
        <v>93</v>
      </c>
      <c r="C28" s="15">
        <v>28285150.300000001</v>
      </c>
      <c r="D28" s="15">
        <v>36669218.93</v>
      </c>
      <c r="E28" s="15">
        <v>25966266.41</v>
      </c>
      <c r="F28" s="16">
        <f t="shared" si="0"/>
        <v>70.812161174113129</v>
      </c>
      <c r="G28" s="16">
        <f t="shared" si="1"/>
        <v>91.801762177661118</v>
      </c>
      <c r="H28" s="11" t="s">
        <v>105</v>
      </c>
    </row>
    <row r="29" spans="1:8" x14ac:dyDescent="0.25">
      <c r="A29" s="13" t="s">
        <v>42</v>
      </c>
      <c r="B29" s="14" t="s">
        <v>43</v>
      </c>
      <c r="C29" s="15">
        <v>509417688.51999998</v>
      </c>
      <c r="D29" s="15">
        <v>608882531.45000005</v>
      </c>
      <c r="E29" s="15">
        <v>581020413.76999998</v>
      </c>
      <c r="F29" s="16">
        <f t="shared" si="0"/>
        <v>95.424056982937429</v>
      </c>
      <c r="G29" s="16">
        <f t="shared" si="1"/>
        <v>114.05579878037331</v>
      </c>
      <c r="H29" s="15"/>
    </row>
    <row r="30" spans="1:8" ht="114.75" x14ac:dyDescent="0.25">
      <c r="A30" s="13" t="s">
        <v>44</v>
      </c>
      <c r="B30" s="14" t="s">
        <v>45</v>
      </c>
      <c r="C30" s="15">
        <v>117041286.90000001</v>
      </c>
      <c r="D30" s="15">
        <v>119503720.29000001</v>
      </c>
      <c r="E30" s="15">
        <v>112120637.03</v>
      </c>
      <c r="F30" s="16">
        <f t="shared" si="0"/>
        <v>93.821879986595007</v>
      </c>
      <c r="G30" s="16">
        <f t="shared" si="1"/>
        <v>95.795799926393315</v>
      </c>
      <c r="H30" s="11" t="s">
        <v>106</v>
      </c>
    </row>
    <row r="31" spans="1:8" ht="114.75" x14ac:dyDescent="0.25">
      <c r="A31" s="13" t="s">
        <v>46</v>
      </c>
      <c r="B31" s="14" t="s">
        <v>47</v>
      </c>
      <c r="C31" s="15">
        <v>306453811.62</v>
      </c>
      <c r="D31" s="15">
        <v>407441759.22000003</v>
      </c>
      <c r="E31" s="15">
        <v>389425348.49000001</v>
      </c>
      <c r="F31" s="16">
        <f t="shared" si="0"/>
        <v>95.578162934381012</v>
      </c>
      <c r="G31" s="16">
        <f t="shared" si="1"/>
        <v>127.07472830290132</v>
      </c>
      <c r="H31" s="11" t="s">
        <v>106</v>
      </c>
    </row>
    <row r="32" spans="1:8" ht="39" x14ac:dyDescent="0.25">
      <c r="A32" s="13" t="s">
        <v>48</v>
      </c>
      <c r="B32" s="14" t="s">
        <v>49</v>
      </c>
      <c r="C32" s="15">
        <v>38389260</v>
      </c>
      <c r="D32" s="15">
        <v>33702572</v>
      </c>
      <c r="E32" s="15">
        <v>33418644.82</v>
      </c>
      <c r="F32" s="16">
        <f t="shared" si="0"/>
        <v>99.157550408912414</v>
      </c>
      <c r="G32" s="16">
        <f t="shared" si="1"/>
        <v>87.052068260758347</v>
      </c>
      <c r="H32" s="12" t="s">
        <v>92</v>
      </c>
    </row>
    <row r="33" spans="1:8" ht="25.5" x14ac:dyDescent="0.25">
      <c r="A33" s="13" t="s">
        <v>50</v>
      </c>
      <c r="B33" s="14" t="s">
        <v>51</v>
      </c>
      <c r="C33" s="15">
        <v>50000</v>
      </c>
      <c r="D33" s="15">
        <v>65000</v>
      </c>
      <c r="E33" s="15">
        <v>62479.9</v>
      </c>
      <c r="F33" s="16">
        <f t="shared" si="0"/>
        <v>96.122923076923087</v>
      </c>
      <c r="G33" s="16">
        <f t="shared" si="1"/>
        <v>124.9598</v>
      </c>
      <c r="H33" s="15"/>
    </row>
    <row r="34" spans="1:8" ht="39" x14ac:dyDescent="0.25">
      <c r="A34" s="13" t="s">
        <v>52</v>
      </c>
      <c r="B34" s="14" t="s">
        <v>53</v>
      </c>
      <c r="C34" s="15">
        <v>2686960</v>
      </c>
      <c r="D34" s="15">
        <v>2694752.94</v>
      </c>
      <c r="E34" s="15">
        <v>2069639.35</v>
      </c>
      <c r="F34" s="16">
        <f t="shared" si="0"/>
        <v>76.802563948589665</v>
      </c>
      <c r="G34" s="16">
        <f t="shared" si="1"/>
        <v>77.025312993122341</v>
      </c>
      <c r="H34" s="12" t="s">
        <v>92</v>
      </c>
    </row>
    <row r="35" spans="1:8" x14ac:dyDescent="0.25">
      <c r="A35" s="13" t="s">
        <v>54</v>
      </c>
      <c r="B35" s="14" t="s">
        <v>55</v>
      </c>
      <c r="C35" s="15">
        <v>44796370</v>
      </c>
      <c r="D35" s="15">
        <v>45474727</v>
      </c>
      <c r="E35" s="15">
        <v>43923664.18</v>
      </c>
      <c r="F35" s="16">
        <f t="shared" si="0"/>
        <v>96.589176181310549</v>
      </c>
      <c r="G35" s="16">
        <f t="shared" si="1"/>
        <v>98.051838084201918</v>
      </c>
      <c r="H35" s="15"/>
    </row>
    <row r="36" spans="1:8" x14ac:dyDescent="0.25">
      <c r="A36" s="13" t="s">
        <v>56</v>
      </c>
      <c r="B36" s="14" t="s">
        <v>57</v>
      </c>
      <c r="C36" s="15">
        <v>67770214</v>
      </c>
      <c r="D36" s="15">
        <v>75636618.099999994</v>
      </c>
      <c r="E36" s="15">
        <v>71004908.319999993</v>
      </c>
      <c r="F36" s="16">
        <f t="shared" si="0"/>
        <v>93.876365844548516</v>
      </c>
      <c r="G36" s="16">
        <f t="shared" si="1"/>
        <v>104.77303247116794</v>
      </c>
      <c r="H36" s="15"/>
    </row>
    <row r="37" spans="1:8" ht="114.75" x14ac:dyDescent="0.25">
      <c r="A37" s="13" t="s">
        <v>58</v>
      </c>
      <c r="B37" s="14" t="s">
        <v>59</v>
      </c>
      <c r="C37" s="15">
        <v>63359774</v>
      </c>
      <c r="D37" s="15">
        <v>71106006.099999994</v>
      </c>
      <c r="E37" s="15">
        <v>67217608.120000005</v>
      </c>
      <c r="F37" s="16">
        <f t="shared" si="0"/>
        <v>94.531547764711277</v>
      </c>
      <c r="G37" s="16">
        <f t="shared" si="1"/>
        <v>106.08877506412824</v>
      </c>
      <c r="H37" s="11" t="s">
        <v>106</v>
      </c>
    </row>
    <row r="38" spans="1:8" ht="63.75" x14ac:dyDescent="0.25">
      <c r="A38" s="13" t="s">
        <v>60</v>
      </c>
      <c r="B38" s="14" t="s">
        <v>61</v>
      </c>
      <c r="C38" s="15">
        <v>4410440</v>
      </c>
      <c r="D38" s="15">
        <v>4530612</v>
      </c>
      <c r="E38" s="15">
        <v>3787300.2</v>
      </c>
      <c r="F38" s="16">
        <f t="shared" si="0"/>
        <v>83.593567491544192</v>
      </c>
      <c r="G38" s="16">
        <f t="shared" si="1"/>
        <v>85.871255475644162</v>
      </c>
      <c r="H38" s="18" t="s">
        <v>101</v>
      </c>
    </row>
    <row r="39" spans="1:8" x14ac:dyDescent="0.25">
      <c r="A39" s="13" t="s">
        <v>62</v>
      </c>
      <c r="B39" s="14" t="s">
        <v>63</v>
      </c>
      <c r="C39" s="15">
        <v>35859177.890000001</v>
      </c>
      <c r="D39" s="15">
        <v>73953085.549999997</v>
      </c>
      <c r="E39" s="15">
        <v>51731694.270000003</v>
      </c>
      <c r="F39" s="16">
        <f t="shared" si="0"/>
        <v>69.952043089566544</v>
      </c>
      <c r="G39" s="16">
        <f t="shared" si="1"/>
        <v>144.26346981152167</v>
      </c>
      <c r="H39" s="15"/>
    </row>
    <row r="40" spans="1:8" x14ac:dyDescent="0.25">
      <c r="A40" s="13" t="s">
        <v>64</v>
      </c>
      <c r="B40" s="14" t="s">
        <v>65</v>
      </c>
      <c r="C40" s="15">
        <v>3193800</v>
      </c>
      <c r="D40" s="15">
        <v>3193900</v>
      </c>
      <c r="E40" s="15">
        <v>3193875.12</v>
      </c>
      <c r="F40" s="16">
        <f t="shared" si="0"/>
        <v>99.999221015059959</v>
      </c>
      <c r="G40" s="16">
        <f t="shared" si="1"/>
        <v>100.00235205711066</v>
      </c>
      <c r="H40" s="15"/>
    </row>
    <row r="41" spans="1:8" ht="39" x14ac:dyDescent="0.25">
      <c r="A41" s="13" t="s">
        <v>66</v>
      </c>
      <c r="B41" s="14" t="s">
        <v>67</v>
      </c>
      <c r="C41" s="15">
        <v>74000</v>
      </c>
      <c r="D41" s="15">
        <v>124000</v>
      </c>
      <c r="E41" s="15">
        <v>80500</v>
      </c>
      <c r="F41" s="16">
        <f t="shared" si="0"/>
        <v>64.91935483870968</v>
      </c>
      <c r="G41" s="16">
        <f t="shared" si="1"/>
        <v>108.78378378378379</v>
      </c>
      <c r="H41" s="12" t="s">
        <v>92</v>
      </c>
    </row>
    <row r="42" spans="1:8" ht="102" x14ac:dyDescent="0.25">
      <c r="A42" s="13" t="s">
        <v>68</v>
      </c>
      <c r="B42" s="14" t="s">
        <v>69</v>
      </c>
      <c r="C42" s="15">
        <v>32520377.890000001</v>
      </c>
      <c r="D42" s="15">
        <v>70568185.549999997</v>
      </c>
      <c r="E42" s="15">
        <v>48408319.149999999</v>
      </c>
      <c r="F42" s="16">
        <f t="shared" si="0"/>
        <v>68.597936552727475</v>
      </c>
      <c r="G42" s="16">
        <f t="shared" si="1"/>
        <v>148.85534022310833</v>
      </c>
      <c r="H42" s="11" t="s">
        <v>105</v>
      </c>
    </row>
    <row r="43" spans="1:8" ht="39" x14ac:dyDescent="0.25">
      <c r="A43" s="13" t="s">
        <v>70</v>
      </c>
      <c r="B43" s="14" t="s">
        <v>71</v>
      </c>
      <c r="C43" s="15">
        <v>71000</v>
      </c>
      <c r="D43" s="15">
        <v>67000</v>
      </c>
      <c r="E43" s="15">
        <v>49000</v>
      </c>
      <c r="F43" s="16">
        <f t="shared" si="0"/>
        <v>73.134328358208961</v>
      </c>
      <c r="G43" s="16">
        <f t="shared" si="1"/>
        <v>69.014084507042256</v>
      </c>
      <c r="H43" s="12" t="s">
        <v>92</v>
      </c>
    </row>
    <row r="44" spans="1:8" x14ac:dyDescent="0.25">
      <c r="A44" s="13" t="s">
        <v>72</v>
      </c>
      <c r="B44" s="14" t="s">
        <v>73</v>
      </c>
      <c r="C44" s="15">
        <v>16535870</v>
      </c>
      <c r="D44" s="15">
        <v>30936398.289999999</v>
      </c>
      <c r="E44" s="15">
        <v>29754900.579999998</v>
      </c>
      <c r="F44" s="16">
        <f t="shared" si="0"/>
        <v>96.180881501057243</v>
      </c>
      <c r="G44" s="16">
        <f t="shared" si="1"/>
        <v>179.94154876640903</v>
      </c>
      <c r="H44" s="15"/>
    </row>
    <row r="45" spans="1:8" ht="51" x14ac:dyDescent="0.25">
      <c r="A45" s="13" t="s">
        <v>74</v>
      </c>
      <c r="B45" s="14" t="s">
        <v>75</v>
      </c>
      <c r="C45" s="15">
        <v>0</v>
      </c>
      <c r="D45" s="15">
        <v>14694408.289999999</v>
      </c>
      <c r="E45" s="15">
        <v>14254037.58</v>
      </c>
      <c r="F45" s="16">
        <f t="shared" si="0"/>
        <v>97.003140913814917</v>
      </c>
      <c r="G45" s="16"/>
      <c r="H45" s="11" t="s">
        <v>103</v>
      </c>
    </row>
    <row r="46" spans="1:8" x14ac:dyDescent="0.25">
      <c r="A46" s="13" t="s">
        <v>76</v>
      </c>
      <c r="B46" s="14" t="s">
        <v>77</v>
      </c>
      <c r="C46" s="15">
        <v>16535870</v>
      </c>
      <c r="D46" s="15">
        <v>16241990</v>
      </c>
      <c r="E46" s="15">
        <v>15500863</v>
      </c>
      <c r="F46" s="16">
        <f t="shared" si="0"/>
        <v>95.43696923837534</v>
      </c>
      <c r="G46" s="16">
        <f t="shared" si="1"/>
        <v>93.740837343302772</v>
      </c>
      <c r="H46" s="15"/>
    </row>
    <row r="47" spans="1:8" ht="51" x14ac:dyDescent="0.25">
      <c r="A47" s="13" t="s">
        <v>78</v>
      </c>
      <c r="B47" s="14" t="s">
        <v>79</v>
      </c>
      <c r="C47" s="15">
        <v>2832000</v>
      </c>
      <c r="D47" s="15">
        <v>4995626</v>
      </c>
      <c r="E47" s="15">
        <v>4995626</v>
      </c>
      <c r="F47" s="16">
        <f t="shared" si="0"/>
        <v>100</v>
      </c>
      <c r="G47" s="16">
        <f t="shared" si="1"/>
        <v>176.39922316384181</v>
      </c>
      <c r="H47" s="15"/>
    </row>
    <row r="48" spans="1:8" ht="38.25" x14ac:dyDescent="0.25">
      <c r="A48" s="13" t="s">
        <v>80</v>
      </c>
      <c r="B48" s="14" t="s">
        <v>81</v>
      </c>
      <c r="C48" s="15">
        <v>1632000</v>
      </c>
      <c r="D48" s="15">
        <v>1632000</v>
      </c>
      <c r="E48" s="15">
        <v>1632000</v>
      </c>
      <c r="F48" s="16">
        <f t="shared" si="0"/>
        <v>100</v>
      </c>
      <c r="G48" s="16">
        <f t="shared" si="1"/>
        <v>100</v>
      </c>
      <c r="H48" s="15"/>
    </row>
    <row r="49" spans="1:8" ht="63.75" x14ac:dyDescent="0.25">
      <c r="A49" s="13" t="s">
        <v>82</v>
      </c>
      <c r="B49" s="14" t="s">
        <v>83</v>
      </c>
      <c r="C49" s="15">
        <v>1200000</v>
      </c>
      <c r="D49" s="15">
        <v>3363626</v>
      </c>
      <c r="E49" s="15">
        <v>3363626</v>
      </c>
      <c r="F49" s="16">
        <f t="shared" si="0"/>
        <v>100</v>
      </c>
      <c r="G49" s="16">
        <f t="shared" si="1"/>
        <v>280.30216666666666</v>
      </c>
      <c r="H49" s="18" t="s">
        <v>104</v>
      </c>
    </row>
    <row r="50" spans="1:8" x14ac:dyDescent="0.25">
      <c r="A50" s="43" t="s">
        <v>84</v>
      </c>
      <c r="B50" s="44"/>
      <c r="C50" s="17">
        <v>761566676.59000003</v>
      </c>
      <c r="D50" s="17">
        <v>943854419.13</v>
      </c>
      <c r="E50" s="17">
        <v>856953403.57000005</v>
      </c>
      <c r="F50" s="16">
        <f t="shared" si="0"/>
        <v>90.792964063239637</v>
      </c>
      <c r="G50" s="16">
        <f t="shared" si="1"/>
        <v>112.52506575092083</v>
      </c>
      <c r="H50" s="17"/>
    </row>
  </sheetData>
  <mergeCells count="4">
    <mergeCell ref="A50:B50"/>
    <mergeCell ref="A1:D1"/>
    <mergeCell ref="A3:G3"/>
    <mergeCell ref="A2:H2"/>
  </mergeCells>
  <pageMargins left="0.59027779999999996" right="0.59027779999999996" top="0.59027779999999996" bottom="0.59027779999999996" header="0.39374999999999999" footer="0.39374999999999999"/>
  <pageSetup paperSize="9" scale="62" fitToHeight="20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3"/>
  <sheetViews>
    <sheetView tabSelected="1" view="pageBreakPreview" topLeftCell="A43" zoomScale="60" zoomScaleNormal="100" workbookViewId="0">
      <selection activeCell="A2" sqref="A2:H2"/>
    </sheetView>
  </sheetViews>
  <sheetFormatPr defaultRowHeight="15" x14ac:dyDescent="0.25"/>
  <cols>
    <col min="1" max="1" width="35.28515625" customWidth="1"/>
    <col min="2" max="2" width="10.5703125" customWidth="1"/>
    <col min="3" max="3" width="17" customWidth="1"/>
    <col min="4" max="4" width="16.28515625" customWidth="1"/>
    <col min="5" max="5" width="16.42578125" customWidth="1"/>
    <col min="6" max="6" width="13.7109375" customWidth="1"/>
    <col min="7" max="7" width="14.5703125" customWidth="1"/>
    <col min="8" max="8" width="26.5703125" customWidth="1"/>
  </cols>
  <sheetData>
    <row r="1" spans="1:8" s="8" customFormat="1" x14ac:dyDescent="0.25">
      <c r="A1" s="45"/>
      <c r="B1" s="46"/>
      <c r="C1" s="46"/>
      <c r="D1" s="46"/>
      <c r="E1" s="7"/>
      <c r="F1" s="7"/>
      <c r="G1" s="7"/>
    </row>
    <row r="2" spans="1:8" s="8" customFormat="1" ht="33" customHeight="1" x14ac:dyDescent="0.25">
      <c r="A2" s="50" t="s">
        <v>116</v>
      </c>
      <c r="B2" s="50"/>
      <c r="C2" s="50"/>
      <c r="D2" s="50"/>
      <c r="E2" s="50"/>
      <c r="F2" s="50"/>
      <c r="G2" s="50"/>
      <c r="H2" s="50"/>
    </row>
    <row r="3" spans="1:8" s="8" customFormat="1" ht="12.75" customHeight="1" x14ac:dyDescent="0.25">
      <c r="A3" s="51"/>
      <c r="B3" s="52"/>
      <c r="C3" s="52"/>
      <c r="D3" s="52"/>
      <c r="E3" s="52"/>
      <c r="F3" s="52"/>
      <c r="G3" s="52"/>
      <c r="H3" s="20" t="s">
        <v>91</v>
      </c>
    </row>
    <row r="4" spans="1:8" s="8" customFormat="1" ht="72" x14ac:dyDescent="0.25">
      <c r="A4" s="21" t="s">
        <v>0</v>
      </c>
      <c r="B4" s="31" t="s">
        <v>1</v>
      </c>
      <c r="C4" s="22" t="s">
        <v>85</v>
      </c>
      <c r="D4" s="23" t="s">
        <v>86</v>
      </c>
      <c r="E4" s="32" t="s">
        <v>87</v>
      </c>
      <c r="F4" s="33" t="s">
        <v>88</v>
      </c>
      <c r="G4" s="33" t="s">
        <v>89</v>
      </c>
      <c r="H4" s="24" t="s">
        <v>90</v>
      </c>
    </row>
    <row r="5" spans="1:8" ht="25.5" x14ac:dyDescent="0.25">
      <c r="A5" s="25" t="s">
        <v>95</v>
      </c>
      <c r="B5" s="37" t="s">
        <v>2</v>
      </c>
      <c r="C5" s="38">
        <v>54190383.329999998</v>
      </c>
      <c r="D5" s="38">
        <v>62154737.329999998</v>
      </c>
      <c r="E5" s="38">
        <v>51507639.439999998</v>
      </c>
      <c r="F5" s="35">
        <f>E5/D5*100</f>
        <v>82.870013859971692</v>
      </c>
      <c r="G5" s="36">
        <f>E5/C5*100</f>
        <v>95.049409645871947</v>
      </c>
      <c r="H5" s="26"/>
    </row>
    <row r="6" spans="1:8" ht="50.25" customHeight="1" x14ac:dyDescent="0.25">
      <c r="A6" s="25" t="s">
        <v>3</v>
      </c>
      <c r="B6" s="37" t="s">
        <v>4</v>
      </c>
      <c r="C6" s="38">
        <v>1573260</v>
      </c>
      <c r="D6" s="38">
        <v>1573260</v>
      </c>
      <c r="E6" s="38">
        <v>1570947.27</v>
      </c>
      <c r="F6" s="35">
        <f t="shared" ref="F6:F53" si="0">E6/D6*100</f>
        <v>99.852997597345635</v>
      </c>
      <c r="G6" s="36">
        <f t="shared" ref="G6:G53" si="1">E6/C6*100</f>
        <v>99.852997597345635</v>
      </c>
      <c r="H6" s="27" t="s">
        <v>92</v>
      </c>
    </row>
    <row r="7" spans="1:8" ht="43.5" customHeight="1" x14ac:dyDescent="0.25">
      <c r="A7" s="25" t="s">
        <v>5</v>
      </c>
      <c r="B7" s="37" t="s">
        <v>6</v>
      </c>
      <c r="C7" s="38">
        <v>1717769</v>
      </c>
      <c r="D7" s="38">
        <v>1717769</v>
      </c>
      <c r="E7" s="38">
        <v>1485652.18</v>
      </c>
      <c r="F7" s="35">
        <f t="shared" si="0"/>
        <v>86.487308829068397</v>
      </c>
      <c r="G7" s="36">
        <f t="shared" si="1"/>
        <v>86.487308829068397</v>
      </c>
      <c r="H7" s="28" t="s">
        <v>92</v>
      </c>
    </row>
    <row r="8" spans="1:8" ht="76.5" x14ac:dyDescent="0.25">
      <c r="A8" s="25" t="s">
        <v>7</v>
      </c>
      <c r="B8" s="37" t="s">
        <v>8</v>
      </c>
      <c r="C8" s="38">
        <v>31289538</v>
      </c>
      <c r="D8" s="38">
        <v>37724930</v>
      </c>
      <c r="E8" s="38">
        <v>31428452.469999999</v>
      </c>
      <c r="F8" s="35">
        <f t="shared" si="0"/>
        <v>83.309505067338748</v>
      </c>
      <c r="G8" s="36">
        <f t="shared" si="1"/>
        <v>100.44396459289364</v>
      </c>
      <c r="H8" s="28" t="s">
        <v>101</v>
      </c>
    </row>
    <row r="9" spans="1:8" x14ac:dyDescent="0.25">
      <c r="A9" s="25" t="s">
        <v>9</v>
      </c>
      <c r="B9" s="37" t="s">
        <v>10</v>
      </c>
      <c r="C9" s="38">
        <v>4224</v>
      </c>
      <c r="D9" s="38">
        <v>4224</v>
      </c>
      <c r="E9" s="38">
        <v>4224</v>
      </c>
      <c r="F9" s="35">
        <f t="shared" si="0"/>
        <v>100</v>
      </c>
      <c r="G9" s="36">
        <f t="shared" si="1"/>
        <v>100</v>
      </c>
      <c r="H9" s="28"/>
    </row>
    <row r="10" spans="1:8" ht="64.5" x14ac:dyDescent="0.25">
      <c r="A10" s="25" t="s">
        <v>11</v>
      </c>
      <c r="B10" s="37" t="s">
        <v>12</v>
      </c>
      <c r="C10" s="38">
        <v>9565509</v>
      </c>
      <c r="D10" s="38">
        <v>9787510</v>
      </c>
      <c r="E10" s="38">
        <v>8175483.8200000003</v>
      </c>
      <c r="F10" s="35">
        <f t="shared" si="0"/>
        <v>83.529762115185576</v>
      </c>
      <c r="G10" s="36">
        <f t="shared" si="1"/>
        <v>85.468361589540081</v>
      </c>
      <c r="H10" s="28" t="s">
        <v>101</v>
      </c>
    </row>
    <row r="11" spans="1:8" x14ac:dyDescent="0.25">
      <c r="A11" s="25" t="s">
        <v>13</v>
      </c>
      <c r="B11" s="37" t="s">
        <v>14</v>
      </c>
      <c r="C11" s="38">
        <v>1000000</v>
      </c>
      <c r="D11" s="38">
        <v>1000000</v>
      </c>
      <c r="E11" s="38">
        <v>0</v>
      </c>
      <c r="F11" s="35">
        <f t="shared" si="0"/>
        <v>0</v>
      </c>
      <c r="G11" s="36">
        <f t="shared" si="1"/>
        <v>0</v>
      </c>
      <c r="H11" s="28"/>
    </row>
    <row r="12" spans="1:8" ht="39" x14ac:dyDescent="0.25">
      <c r="A12" s="25" t="s">
        <v>15</v>
      </c>
      <c r="B12" s="37" t="s">
        <v>16</v>
      </c>
      <c r="C12" s="38">
        <v>9040083.3300000001</v>
      </c>
      <c r="D12" s="38">
        <v>10347044.33</v>
      </c>
      <c r="E12" s="38">
        <v>8842879.6999999993</v>
      </c>
      <c r="F12" s="35">
        <f t="shared" si="0"/>
        <v>85.462857005078661</v>
      </c>
      <c r="G12" s="36">
        <f t="shared" si="1"/>
        <v>97.818564024232273</v>
      </c>
      <c r="H12" s="28" t="s">
        <v>92</v>
      </c>
    </row>
    <row r="13" spans="1:8" x14ac:dyDescent="0.25">
      <c r="A13" s="25" t="s">
        <v>96</v>
      </c>
      <c r="B13" s="37" t="s">
        <v>17</v>
      </c>
      <c r="C13" s="38">
        <v>1169592</v>
      </c>
      <c r="D13" s="38">
        <v>4723712.26</v>
      </c>
      <c r="E13" s="38">
        <v>4487335.26</v>
      </c>
      <c r="F13" s="35">
        <f t="shared" si="0"/>
        <v>94.995948377262081</v>
      </c>
      <c r="G13" s="36">
        <f t="shared" si="1"/>
        <v>383.66671967660517</v>
      </c>
      <c r="H13" s="28"/>
    </row>
    <row r="14" spans="1:8" ht="25.5" x14ac:dyDescent="0.25">
      <c r="A14" s="25" t="s">
        <v>18</v>
      </c>
      <c r="B14" s="37" t="s">
        <v>19</v>
      </c>
      <c r="C14" s="38">
        <v>919592</v>
      </c>
      <c r="D14" s="38">
        <v>919592</v>
      </c>
      <c r="E14" s="38">
        <v>919592</v>
      </c>
      <c r="F14" s="35">
        <f t="shared" si="0"/>
        <v>100</v>
      </c>
      <c r="G14" s="36">
        <f t="shared" si="1"/>
        <v>100</v>
      </c>
      <c r="H14" s="28"/>
    </row>
    <row r="15" spans="1:8" ht="41.25" customHeight="1" x14ac:dyDescent="0.25">
      <c r="A15" s="25" t="s">
        <v>20</v>
      </c>
      <c r="B15" s="37" t="s">
        <v>21</v>
      </c>
      <c r="C15" s="38">
        <v>250000</v>
      </c>
      <c r="D15" s="38">
        <v>250000</v>
      </c>
      <c r="E15" s="38">
        <v>13623</v>
      </c>
      <c r="F15" s="35">
        <f t="shared" si="0"/>
        <v>5.4492000000000003</v>
      </c>
      <c r="G15" s="36">
        <f t="shared" si="1"/>
        <v>5.4492000000000003</v>
      </c>
      <c r="H15" s="28" t="s">
        <v>92</v>
      </c>
    </row>
    <row r="16" spans="1:8" ht="25.5" x14ac:dyDescent="0.25">
      <c r="A16" s="25" t="s">
        <v>108</v>
      </c>
      <c r="B16" s="37" t="s">
        <v>109</v>
      </c>
      <c r="C16" s="38">
        <v>0</v>
      </c>
      <c r="D16" s="38">
        <v>3554120.26</v>
      </c>
      <c r="E16" s="38">
        <v>3554120.26</v>
      </c>
      <c r="F16" s="35">
        <f t="shared" si="0"/>
        <v>100</v>
      </c>
      <c r="G16" s="36"/>
      <c r="H16" s="28"/>
    </row>
    <row r="17" spans="1:8" ht="38.25" x14ac:dyDescent="0.25">
      <c r="A17" s="25" t="s">
        <v>22</v>
      </c>
      <c r="B17" s="37" t="s">
        <v>23</v>
      </c>
      <c r="C17" s="38">
        <v>5486350</v>
      </c>
      <c r="D17" s="38">
        <v>6822950</v>
      </c>
      <c r="E17" s="38">
        <v>4963395.53</v>
      </c>
      <c r="F17" s="35">
        <f t="shared" si="0"/>
        <v>72.745594354348199</v>
      </c>
      <c r="G17" s="36">
        <f t="shared" si="1"/>
        <v>90.468080417764099</v>
      </c>
      <c r="H17" s="28"/>
    </row>
    <row r="18" spans="1:8" ht="39" x14ac:dyDescent="0.25">
      <c r="A18" s="25" t="s">
        <v>97</v>
      </c>
      <c r="B18" s="37" t="s">
        <v>98</v>
      </c>
      <c r="C18" s="38">
        <v>500000</v>
      </c>
      <c r="D18" s="38">
        <v>500000</v>
      </c>
      <c r="E18" s="38">
        <v>80670</v>
      </c>
      <c r="F18" s="35">
        <f t="shared" si="0"/>
        <v>16.134</v>
      </c>
      <c r="G18" s="36">
        <f t="shared" si="1"/>
        <v>16.134</v>
      </c>
      <c r="H18" s="29" t="s">
        <v>92</v>
      </c>
    </row>
    <row r="19" spans="1:8" ht="51" x14ac:dyDescent="0.25">
      <c r="A19" s="25" t="s">
        <v>99</v>
      </c>
      <c r="B19" s="37" t="s">
        <v>94</v>
      </c>
      <c r="C19" s="38">
        <v>4986350</v>
      </c>
      <c r="D19" s="38">
        <v>6322950</v>
      </c>
      <c r="E19" s="38">
        <v>4882725.53</v>
      </c>
      <c r="F19" s="35">
        <f t="shared" si="0"/>
        <v>77.222270142892171</v>
      </c>
      <c r="G19" s="36">
        <f t="shared" si="1"/>
        <v>97.921837215598586</v>
      </c>
      <c r="H19" s="29" t="s">
        <v>92</v>
      </c>
    </row>
    <row r="20" spans="1:8" x14ac:dyDescent="0.25">
      <c r="A20" s="25" t="s">
        <v>24</v>
      </c>
      <c r="B20" s="37" t="s">
        <v>25</v>
      </c>
      <c r="C20" s="38">
        <v>43217509.789999999</v>
      </c>
      <c r="D20" s="38">
        <v>54189458.380000003</v>
      </c>
      <c r="E20" s="38">
        <v>46971715.740000002</v>
      </c>
      <c r="F20" s="35">
        <f t="shared" si="0"/>
        <v>86.680541094568511</v>
      </c>
      <c r="G20" s="36">
        <f t="shared" si="1"/>
        <v>108.68677063588861</v>
      </c>
      <c r="H20" s="29"/>
    </row>
    <row r="21" spans="1:8" ht="45" customHeight="1" x14ac:dyDescent="0.25">
      <c r="A21" s="25" t="s">
        <v>26</v>
      </c>
      <c r="B21" s="37" t="s">
        <v>27</v>
      </c>
      <c r="C21" s="38">
        <v>647100.85</v>
      </c>
      <c r="D21" s="38">
        <v>752798.13</v>
      </c>
      <c r="E21" s="38">
        <v>459145.86</v>
      </c>
      <c r="F21" s="35">
        <f t="shared" si="0"/>
        <v>60.991896991029982</v>
      </c>
      <c r="G21" s="36">
        <f t="shared" si="1"/>
        <v>70.954297154763438</v>
      </c>
      <c r="H21" s="29" t="s">
        <v>92</v>
      </c>
    </row>
    <row r="22" spans="1:8" ht="45.75" customHeight="1" x14ac:dyDescent="0.25">
      <c r="A22" s="25" t="s">
        <v>28</v>
      </c>
      <c r="B22" s="37" t="s">
        <v>29</v>
      </c>
      <c r="C22" s="38">
        <v>10458000</v>
      </c>
      <c r="D22" s="38">
        <v>9673000</v>
      </c>
      <c r="E22" s="38">
        <v>9312096</v>
      </c>
      <c r="F22" s="35">
        <f t="shared" si="0"/>
        <v>96.268954822702369</v>
      </c>
      <c r="G22" s="36">
        <f t="shared" si="1"/>
        <v>89.042799770510612</v>
      </c>
      <c r="H22" s="29" t="s">
        <v>92</v>
      </c>
    </row>
    <row r="23" spans="1:8" ht="38.25" customHeight="1" x14ac:dyDescent="0.25">
      <c r="A23" s="25" t="s">
        <v>30</v>
      </c>
      <c r="B23" s="37" t="s">
        <v>31</v>
      </c>
      <c r="C23" s="38">
        <v>15207000</v>
      </c>
      <c r="D23" s="38">
        <v>26859251.309999999</v>
      </c>
      <c r="E23" s="38">
        <v>25347339.949999999</v>
      </c>
      <c r="F23" s="35">
        <f t="shared" si="0"/>
        <v>94.370984721241655</v>
      </c>
      <c r="G23" s="36">
        <f t="shared" si="1"/>
        <v>166.68205398829485</v>
      </c>
      <c r="H23" s="29" t="s">
        <v>92</v>
      </c>
    </row>
    <row r="24" spans="1:8" ht="25.5" x14ac:dyDescent="0.25">
      <c r="A24" s="25" t="s">
        <v>32</v>
      </c>
      <c r="B24" s="37" t="s">
        <v>33</v>
      </c>
      <c r="C24" s="38">
        <v>16905408.940000001</v>
      </c>
      <c r="D24" s="38">
        <v>16904408.940000001</v>
      </c>
      <c r="E24" s="38">
        <v>11853133.93</v>
      </c>
      <c r="F24" s="35">
        <f t="shared" si="0"/>
        <v>70.118594338738234</v>
      </c>
      <c r="G24" s="36">
        <f t="shared" si="1"/>
        <v>70.114446636982677</v>
      </c>
      <c r="H24" s="28"/>
    </row>
    <row r="25" spans="1:8" ht="25.5" x14ac:dyDescent="0.25">
      <c r="A25" s="25" t="s">
        <v>34</v>
      </c>
      <c r="B25" s="37" t="s">
        <v>35</v>
      </c>
      <c r="C25" s="38">
        <v>55247519.859999999</v>
      </c>
      <c r="D25" s="38">
        <v>62266686.609999999</v>
      </c>
      <c r="E25" s="38">
        <v>61764916.490000002</v>
      </c>
      <c r="F25" s="35">
        <f t="shared" si="0"/>
        <v>99.194159594290326</v>
      </c>
      <c r="G25" s="36">
        <f t="shared" si="1"/>
        <v>111.79672254341084</v>
      </c>
      <c r="H25" s="28"/>
    </row>
    <row r="26" spans="1:8" ht="45" customHeight="1" x14ac:dyDescent="0.25">
      <c r="A26" s="25" t="s">
        <v>36</v>
      </c>
      <c r="B26" s="37" t="s">
        <v>37</v>
      </c>
      <c r="C26" s="38">
        <v>421200</v>
      </c>
      <c r="D26" s="38">
        <v>428400</v>
      </c>
      <c r="E26" s="38">
        <v>383125.08</v>
      </c>
      <c r="F26" s="35">
        <f t="shared" si="0"/>
        <v>89.431624649859955</v>
      </c>
      <c r="G26" s="36">
        <f t="shared" si="1"/>
        <v>90.96037037037037</v>
      </c>
      <c r="H26" s="29" t="s">
        <v>92</v>
      </c>
    </row>
    <row r="27" spans="1:8" ht="39" x14ac:dyDescent="0.25">
      <c r="A27" s="25" t="s">
        <v>38</v>
      </c>
      <c r="B27" s="37" t="s">
        <v>39</v>
      </c>
      <c r="C27" s="38">
        <v>397000</v>
      </c>
      <c r="D27" s="38">
        <v>5809898</v>
      </c>
      <c r="E27" s="38">
        <v>5366426.25</v>
      </c>
      <c r="F27" s="35">
        <f t="shared" si="0"/>
        <v>92.366961519806367</v>
      </c>
      <c r="G27" s="36">
        <f t="shared" si="1"/>
        <v>1351.7446473551636</v>
      </c>
      <c r="H27" s="29" t="s">
        <v>92</v>
      </c>
    </row>
    <row r="28" spans="1:8" ht="39" x14ac:dyDescent="0.25">
      <c r="A28" s="25" t="s">
        <v>40</v>
      </c>
      <c r="B28" s="37" t="s">
        <v>41</v>
      </c>
      <c r="C28" s="38">
        <v>1280000</v>
      </c>
      <c r="D28" s="38">
        <v>1293023.45</v>
      </c>
      <c r="E28" s="38">
        <v>1280000</v>
      </c>
      <c r="F28" s="35">
        <f t="shared" si="0"/>
        <v>98.992790888672602</v>
      </c>
      <c r="G28" s="36">
        <f t="shared" si="1"/>
        <v>100</v>
      </c>
      <c r="H28" s="29" t="s">
        <v>92</v>
      </c>
    </row>
    <row r="29" spans="1:8" ht="25.5" x14ac:dyDescent="0.25">
      <c r="A29" s="25" t="s">
        <v>100</v>
      </c>
      <c r="B29" s="37" t="s">
        <v>93</v>
      </c>
      <c r="C29" s="38">
        <v>53149319.859999999</v>
      </c>
      <c r="D29" s="38">
        <v>54735365.159999996</v>
      </c>
      <c r="E29" s="38">
        <v>54735365.159999996</v>
      </c>
      <c r="F29" s="35">
        <f t="shared" si="0"/>
        <v>100</v>
      </c>
      <c r="G29" s="36">
        <f t="shared" si="1"/>
        <v>102.98413094311985</v>
      </c>
      <c r="H29" s="28"/>
    </row>
    <row r="30" spans="1:8" x14ac:dyDescent="0.25">
      <c r="A30" s="25" t="s">
        <v>110</v>
      </c>
      <c r="B30" s="37" t="s">
        <v>111</v>
      </c>
      <c r="C30" s="38">
        <v>371000</v>
      </c>
      <c r="D30" s="38">
        <v>530000</v>
      </c>
      <c r="E30" s="38">
        <v>316531.32</v>
      </c>
      <c r="F30" s="35">
        <f t="shared" si="0"/>
        <v>59.722890566037734</v>
      </c>
      <c r="G30" s="36">
        <f t="shared" si="1"/>
        <v>85.318415094339628</v>
      </c>
      <c r="H30" s="28"/>
    </row>
    <row r="31" spans="1:8" ht="90" x14ac:dyDescent="0.25">
      <c r="A31" s="25" t="s">
        <v>112</v>
      </c>
      <c r="B31" s="37" t="s">
        <v>113</v>
      </c>
      <c r="C31" s="38">
        <v>371000</v>
      </c>
      <c r="D31" s="38">
        <v>530000</v>
      </c>
      <c r="E31" s="38">
        <v>316531.32</v>
      </c>
      <c r="F31" s="35">
        <f t="shared" si="0"/>
        <v>59.722890566037734</v>
      </c>
      <c r="G31" s="36">
        <f t="shared" si="1"/>
        <v>85.318415094339628</v>
      </c>
      <c r="H31" s="29" t="s">
        <v>117</v>
      </c>
    </row>
    <row r="32" spans="1:8" x14ac:dyDescent="0.25">
      <c r="A32" s="25" t="s">
        <v>42</v>
      </c>
      <c r="B32" s="37" t="s">
        <v>43</v>
      </c>
      <c r="C32" s="38">
        <v>627671732.51999998</v>
      </c>
      <c r="D32" s="38">
        <v>640907293.91999996</v>
      </c>
      <c r="E32" s="38">
        <v>629517472.77999997</v>
      </c>
      <c r="F32" s="35">
        <f t="shared" si="0"/>
        <v>98.222859803898302</v>
      </c>
      <c r="G32" s="36">
        <f t="shared" si="1"/>
        <v>100.29406139616796</v>
      </c>
      <c r="H32" s="28"/>
    </row>
    <row r="33" spans="1:8" ht="77.25" x14ac:dyDescent="0.25">
      <c r="A33" s="25" t="s">
        <v>44</v>
      </c>
      <c r="B33" s="37" t="s">
        <v>45</v>
      </c>
      <c r="C33" s="38">
        <v>117234795</v>
      </c>
      <c r="D33" s="38">
        <v>122155645</v>
      </c>
      <c r="E33" s="38">
        <v>120674603.81999999</v>
      </c>
      <c r="F33" s="35">
        <f t="shared" si="0"/>
        <v>98.78757860105442</v>
      </c>
      <c r="G33" s="36">
        <f t="shared" si="1"/>
        <v>102.93411936277109</v>
      </c>
      <c r="H33" s="29" t="s">
        <v>107</v>
      </c>
    </row>
    <row r="34" spans="1:8" ht="79.5" customHeight="1" x14ac:dyDescent="0.25">
      <c r="A34" s="25" t="s">
        <v>46</v>
      </c>
      <c r="B34" s="37" t="s">
        <v>47</v>
      </c>
      <c r="C34" s="38">
        <v>416885542.51999998</v>
      </c>
      <c r="D34" s="38">
        <v>423850585.92000002</v>
      </c>
      <c r="E34" s="38">
        <v>416247943.39999998</v>
      </c>
      <c r="F34" s="35">
        <f t="shared" si="0"/>
        <v>98.206291846099987</v>
      </c>
      <c r="G34" s="36">
        <f t="shared" si="1"/>
        <v>99.847056552706093</v>
      </c>
      <c r="H34" s="29" t="s">
        <v>118</v>
      </c>
    </row>
    <row r="35" spans="1:8" s="19" customFormat="1" ht="95.25" customHeight="1" x14ac:dyDescent="0.25">
      <c r="A35" s="30" t="s">
        <v>48</v>
      </c>
      <c r="B35" s="39" t="s">
        <v>49</v>
      </c>
      <c r="C35" s="40">
        <v>39736263</v>
      </c>
      <c r="D35" s="40">
        <v>41558583</v>
      </c>
      <c r="E35" s="40">
        <v>41034347.460000001</v>
      </c>
      <c r="F35" s="41">
        <f t="shared" si="0"/>
        <v>98.738562525098601</v>
      </c>
      <c r="G35" s="42">
        <f t="shared" si="1"/>
        <v>103.26675022258635</v>
      </c>
      <c r="H35" s="29" t="s">
        <v>107</v>
      </c>
    </row>
    <row r="36" spans="1:8" ht="41.25" customHeight="1" x14ac:dyDescent="0.25">
      <c r="A36" s="25" t="s">
        <v>50</v>
      </c>
      <c r="B36" s="37" t="s">
        <v>51</v>
      </c>
      <c r="C36" s="38">
        <v>50000</v>
      </c>
      <c r="D36" s="38">
        <v>150000</v>
      </c>
      <c r="E36" s="38">
        <v>56921.599999999999</v>
      </c>
      <c r="F36" s="35">
        <f t="shared" si="0"/>
        <v>37.947733333333332</v>
      </c>
      <c r="G36" s="36">
        <f t="shared" si="1"/>
        <v>113.8432</v>
      </c>
      <c r="H36" s="28" t="s">
        <v>92</v>
      </c>
    </row>
    <row r="37" spans="1:8" ht="41.25" customHeight="1" x14ac:dyDescent="0.25">
      <c r="A37" s="25" t="s">
        <v>52</v>
      </c>
      <c r="B37" s="37" t="s">
        <v>53</v>
      </c>
      <c r="C37" s="38">
        <v>200000</v>
      </c>
      <c r="D37" s="38">
        <v>200000</v>
      </c>
      <c r="E37" s="38">
        <v>128830.01</v>
      </c>
      <c r="F37" s="35">
        <f t="shared" si="0"/>
        <v>64.415004999999994</v>
      </c>
      <c r="G37" s="36">
        <f t="shared" si="1"/>
        <v>64.415004999999994</v>
      </c>
      <c r="H37" s="28" t="s">
        <v>92</v>
      </c>
    </row>
    <row r="38" spans="1:8" ht="25.5" x14ac:dyDescent="0.25">
      <c r="A38" s="25" t="s">
        <v>54</v>
      </c>
      <c r="B38" s="37" t="s">
        <v>55</v>
      </c>
      <c r="C38" s="38">
        <v>53565132</v>
      </c>
      <c r="D38" s="38">
        <v>52992480</v>
      </c>
      <c r="E38" s="38">
        <v>51374826.490000002</v>
      </c>
      <c r="F38" s="35">
        <f t="shared" si="0"/>
        <v>96.947390441058815</v>
      </c>
      <c r="G38" s="36">
        <f t="shared" si="1"/>
        <v>95.910949103980556</v>
      </c>
      <c r="H38" s="28"/>
    </row>
    <row r="39" spans="1:8" x14ac:dyDescent="0.25">
      <c r="A39" s="25" t="s">
        <v>56</v>
      </c>
      <c r="B39" s="37" t="s">
        <v>57</v>
      </c>
      <c r="C39" s="38">
        <v>81335992</v>
      </c>
      <c r="D39" s="38">
        <v>106611273.40000001</v>
      </c>
      <c r="E39" s="38">
        <v>89293121.989999995</v>
      </c>
      <c r="F39" s="35">
        <f t="shared" si="0"/>
        <v>83.755797245734797</v>
      </c>
      <c r="G39" s="36">
        <f t="shared" si="1"/>
        <v>109.78303675204452</v>
      </c>
      <c r="H39" s="28"/>
    </row>
    <row r="40" spans="1:8" ht="108" customHeight="1" x14ac:dyDescent="0.25">
      <c r="A40" s="25" t="s">
        <v>58</v>
      </c>
      <c r="B40" s="37" t="s">
        <v>59</v>
      </c>
      <c r="C40" s="38">
        <v>76726566</v>
      </c>
      <c r="D40" s="38">
        <v>101884494.40000001</v>
      </c>
      <c r="E40" s="38">
        <v>85078833.299999997</v>
      </c>
      <c r="F40" s="35">
        <f t="shared" si="0"/>
        <v>83.505182806305399</v>
      </c>
      <c r="G40" s="36">
        <f t="shared" si="1"/>
        <v>110.88575670127085</v>
      </c>
      <c r="H40" s="29" t="s">
        <v>106</v>
      </c>
    </row>
    <row r="41" spans="1:8" ht="71.25" customHeight="1" x14ac:dyDescent="0.25">
      <c r="A41" s="25" t="s">
        <v>60</v>
      </c>
      <c r="B41" s="37" t="s">
        <v>61</v>
      </c>
      <c r="C41" s="38">
        <v>4609426</v>
      </c>
      <c r="D41" s="38">
        <v>4726779</v>
      </c>
      <c r="E41" s="38">
        <v>4214288.6900000004</v>
      </c>
      <c r="F41" s="35">
        <f t="shared" si="0"/>
        <v>89.157726434851313</v>
      </c>
      <c r="G41" s="36">
        <f t="shared" si="1"/>
        <v>91.427624394013492</v>
      </c>
      <c r="H41" s="29" t="s">
        <v>101</v>
      </c>
    </row>
    <row r="42" spans="1:8" x14ac:dyDescent="0.25">
      <c r="A42" s="25" t="s">
        <v>62</v>
      </c>
      <c r="B42" s="37" t="s">
        <v>63</v>
      </c>
      <c r="C42" s="38">
        <v>45332620</v>
      </c>
      <c r="D42" s="38">
        <v>101106753.33</v>
      </c>
      <c r="E42" s="38">
        <v>84462938.859999999</v>
      </c>
      <c r="F42" s="35">
        <f t="shared" si="0"/>
        <v>83.538375111624205</v>
      </c>
      <c r="G42" s="36">
        <f t="shared" si="1"/>
        <v>186.31823808109922</v>
      </c>
      <c r="H42" s="28"/>
    </row>
    <row r="43" spans="1:8" x14ac:dyDescent="0.25">
      <c r="A43" s="25" t="s">
        <v>64</v>
      </c>
      <c r="B43" s="37" t="s">
        <v>65</v>
      </c>
      <c r="C43" s="38">
        <v>3339500</v>
      </c>
      <c r="D43" s="38">
        <v>3367900</v>
      </c>
      <c r="E43" s="38">
        <v>3367894.52</v>
      </c>
      <c r="F43" s="35">
        <f t="shared" si="0"/>
        <v>99.999837287330379</v>
      </c>
      <c r="G43" s="36">
        <f t="shared" si="1"/>
        <v>100.85026261416378</v>
      </c>
      <c r="H43" s="28"/>
    </row>
    <row r="44" spans="1:8" ht="91.5" customHeight="1" x14ac:dyDescent="0.25">
      <c r="A44" s="25" t="s">
        <v>68</v>
      </c>
      <c r="B44" s="37" t="s">
        <v>69</v>
      </c>
      <c r="C44" s="38">
        <v>41915120</v>
      </c>
      <c r="D44" s="38">
        <v>97610853.329999998</v>
      </c>
      <c r="E44" s="38">
        <v>81003044.340000004</v>
      </c>
      <c r="F44" s="35">
        <f t="shared" si="0"/>
        <v>82.985694291747663</v>
      </c>
      <c r="G44" s="36">
        <f t="shared" si="1"/>
        <v>193.25495033773018</v>
      </c>
      <c r="H44" s="29" t="s">
        <v>107</v>
      </c>
    </row>
    <row r="45" spans="1:8" ht="47.25" customHeight="1" x14ac:dyDescent="0.25">
      <c r="A45" s="25" t="s">
        <v>70</v>
      </c>
      <c r="B45" s="37" t="s">
        <v>71</v>
      </c>
      <c r="C45" s="38">
        <v>78000</v>
      </c>
      <c r="D45" s="38">
        <v>128000</v>
      </c>
      <c r="E45" s="38">
        <v>92000</v>
      </c>
      <c r="F45" s="35">
        <f t="shared" si="0"/>
        <v>71.875</v>
      </c>
      <c r="G45" s="36">
        <f t="shared" si="1"/>
        <v>117.94871794871796</v>
      </c>
      <c r="H45" s="28" t="s">
        <v>92</v>
      </c>
    </row>
    <row r="46" spans="1:8" x14ac:dyDescent="0.25">
      <c r="A46" s="25" t="s">
        <v>72</v>
      </c>
      <c r="B46" s="37" t="s">
        <v>73</v>
      </c>
      <c r="C46" s="38">
        <v>15194620</v>
      </c>
      <c r="D46" s="38">
        <v>24510393.23</v>
      </c>
      <c r="E46" s="38">
        <v>19251513.690000001</v>
      </c>
      <c r="F46" s="35">
        <f t="shared" si="0"/>
        <v>78.544287353320456</v>
      </c>
      <c r="G46" s="36">
        <f t="shared" si="1"/>
        <v>126.69954029781594</v>
      </c>
      <c r="H46" s="28"/>
    </row>
    <row r="47" spans="1:8" ht="90" customHeight="1" x14ac:dyDescent="0.25">
      <c r="A47" s="25" t="s">
        <v>74</v>
      </c>
      <c r="B47" s="37" t="s">
        <v>75</v>
      </c>
      <c r="C47" s="38">
        <v>30000</v>
      </c>
      <c r="D47" s="38">
        <v>2729373.23</v>
      </c>
      <c r="E47" s="38">
        <v>2649908.63</v>
      </c>
      <c r="F47" s="35">
        <f t="shared" si="0"/>
        <v>97.088540360601399</v>
      </c>
      <c r="G47" s="36">
        <f t="shared" si="1"/>
        <v>8833.0287666666663</v>
      </c>
      <c r="H47" s="28" t="s">
        <v>107</v>
      </c>
    </row>
    <row r="48" spans="1:8" ht="39.75" customHeight="1" x14ac:dyDescent="0.25">
      <c r="A48" s="25" t="s">
        <v>76</v>
      </c>
      <c r="B48" s="37" t="s">
        <v>77</v>
      </c>
      <c r="C48" s="38">
        <v>15164620</v>
      </c>
      <c r="D48" s="38">
        <v>4878267.3899999997</v>
      </c>
      <c r="E48" s="38">
        <v>4843684.32</v>
      </c>
      <c r="F48" s="35">
        <f t="shared" si="0"/>
        <v>99.291078835266561</v>
      </c>
      <c r="G48" s="36">
        <f t="shared" si="1"/>
        <v>31.940690370085107</v>
      </c>
      <c r="H48" s="28" t="s">
        <v>92</v>
      </c>
    </row>
    <row r="49" spans="1:8" ht="46.5" customHeight="1" x14ac:dyDescent="0.25">
      <c r="A49" s="25" t="s">
        <v>114</v>
      </c>
      <c r="B49" s="37" t="s">
        <v>115</v>
      </c>
      <c r="C49" s="38">
        <v>0</v>
      </c>
      <c r="D49" s="38">
        <v>16902752.609999999</v>
      </c>
      <c r="E49" s="38">
        <v>11757920.74</v>
      </c>
      <c r="F49" s="35">
        <f t="shared" si="0"/>
        <v>69.562165472644878</v>
      </c>
      <c r="G49" s="36"/>
      <c r="H49" s="28" t="s">
        <v>92</v>
      </c>
    </row>
    <row r="50" spans="1:8" ht="51" x14ac:dyDescent="0.25">
      <c r="A50" s="25" t="s">
        <v>78</v>
      </c>
      <c r="B50" s="37" t="s">
        <v>79</v>
      </c>
      <c r="C50" s="38">
        <v>6770900</v>
      </c>
      <c r="D50" s="38">
        <v>9350900</v>
      </c>
      <c r="E50" s="38">
        <v>9350900</v>
      </c>
      <c r="F50" s="35">
        <f t="shared" si="0"/>
        <v>100</v>
      </c>
      <c r="G50" s="36">
        <f t="shared" si="1"/>
        <v>138.10424020440416</v>
      </c>
      <c r="H50" s="28"/>
    </row>
    <row r="51" spans="1:8" ht="51" x14ac:dyDescent="0.25">
      <c r="A51" s="25" t="s">
        <v>80</v>
      </c>
      <c r="B51" s="37" t="s">
        <v>81</v>
      </c>
      <c r="C51" s="38">
        <v>1770900</v>
      </c>
      <c r="D51" s="38">
        <v>1770900</v>
      </c>
      <c r="E51" s="38">
        <v>1770900</v>
      </c>
      <c r="F51" s="35">
        <f t="shared" si="0"/>
        <v>100</v>
      </c>
      <c r="G51" s="36">
        <f t="shared" si="1"/>
        <v>100</v>
      </c>
      <c r="H51" s="28" t="s">
        <v>92</v>
      </c>
    </row>
    <row r="52" spans="1:8" ht="67.5" customHeight="1" x14ac:dyDescent="0.25">
      <c r="A52" s="25" t="s">
        <v>82</v>
      </c>
      <c r="B52" s="37" t="s">
        <v>83</v>
      </c>
      <c r="C52" s="38">
        <v>5000000</v>
      </c>
      <c r="D52" s="38">
        <v>7580000</v>
      </c>
      <c r="E52" s="38">
        <v>7580000</v>
      </c>
      <c r="F52" s="35">
        <f t="shared" si="0"/>
        <v>100</v>
      </c>
      <c r="G52" s="36">
        <f t="shared" si="1"/>
        <v>151.6</v>
      </c>
      <c r="H52" s="28" t="s">
        <v>104</v>
      </c>
    </row>
    <row r="53" spans="1:8" x14ac:dyDescent="0.25">
      <c r="A53" s="53" t="s">
        <v>84</v>
      </c>
      <c r="B53" s="54"/>
      <c r="C53" s="34">
        <v>935988219.5</v>
      </c>
      <c r="D53" s="34">
        <v>1073174158.46</v>
      </c>
      <c r="E53" s="34">
        <v>1001887481.1</v>
      </c>
      <c r="F53" s="35">
        <f t="shared" si="0"/>
        <v>93.357399002013238</v>
      </c>
      <c r="G53" s="36">
        <f t="shared" si="1"/>
        <v>107.04060801483197</v>
      </c>
      <c r="H53" s="28"/>
    </row>
  </sheetData>
  <mergeCells count="4">
    <mergeCell ref="A1:D1"/>
    <mergeCell ref="A2:H2"/>
    <mergeCell ref="A3:G3"/>
    <mergeCell ref="A53:B53"/>
  </mergeCells>
  <pageMargins left="0.7" right="0.7" top="0.75" bottom="0.75" header="0.3" footer="0.3"/>
  <pageSetup paperSize="9" scale="58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i=&quot;http://www.w3.org/2001/XMLSchema-instance&quot; xmlns:xsd=&quot;http://www.w3.org/2001/XMLSchema&quot;&gt;&#10;  &lt;DateInfo&gt;&#10;    &lt;string&gt;01.01.2020&lt;/string&gt;&#10;    &lt;string&gt;31.12.2020&lt;/string&gt;&#10;  &lt;/DateInfo&gt;&#10;  &lt;Code&gt;SQUERY_ANAL_ISP_BUDG&lt;/Code&gt;&#10;  &lt;ObjectCode&gt;SQUERY_ANAL_ISP_BUDG&lt;/ObjectCode&gt;&#10;  &lt;DocName&gt;Аналитический отчет по исполнению бюджета с произвольной группировкой&lt;/DocName&gt;&#10;  &lt;VariantName&gt;Вариант (новый от 11.01.2018 10:15:11)&lt;/VariantName&gt;&#10;  &lt;VariantLink&gt;305698792&lt;/VariantLink&gt;&#10;  &lt;SvodReportLink xsi:nil=&quot;true&quot; /&gt;&#10;  &lt;ReportLink&gt;351860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2C3ACE0D-A686-4068-86E5-2D1DFB0B3AB4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без учета счетов бюджета</vt:lpstr>
      <vt:lpstr>Лист1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Малко Ирина Владимировна</dc:creator>
  <cp:lastModifiedBy>Соколова Елена Михайловна</cp:lastModifiedBy>
  <cp:lastPrinted>2024-03-29T09:37:14Z</cp:lastPrinted>
  <dcterms:created xsi:type="dcterms:W3CDTF">2021-04-12T15:00:31Z</dcterms:created>
  <dcterms:modified xsi:type="dcterms:W3CDTF">2024-03-29T09:37:16Z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бюджета с произвольной группировкой</vt:lpwstr>
  </property>
  <property fmtid="{D5CDD505-2E9C-101B-9397-08002B2CF9AE}" pid="3" name="Название отчета">
    <vt:lpwstr>Вариант (новый от 11.01.2018 10_15_11)(20).xlsx</vt:lpwstr>
  </property>
  <property fmtid="{D5CDD505-2E9C-101B-9397-08002B2CF9AE}" pid="4" name="Версия клиента">
    <vt:lpwstr>20.2.28.4020 (.NET 4.7.2)</vt:lpwstr>
  </property>
  <property fmtid="{D5CDD505-2E9C-101B-9397-08002B2CF9AE}" pid="5" name="Версия базы">
    <vt:lpwstr>20.2.2560.1348721555</vt:lpwstr>
  </property>
  <property fmtid="{D5CDD505-2E9C-101B-9397-08002B2CF9AE}" pid="6" name="Тип сервера">
    <vt:lpwstr>MSSQL</vt:lpwstr>
  </property>
  <property fmtid="{D5CDD505-2E9C-101B-9397-08002B2CF9AE}" pid="7" name="Сервер">
    <vt:lpwstr>sqlbudgcluster</vt:lpwstr>
  </property>
  <property fmtid="{D5CDD505-2E9C-101B-9397-08002B2CF9AE}" pid="8" name="База">
    <vt:lpwstr>Budget_ALLFO_2020</vt:lpwstr>
  </property>
  <property fmtid="{D5CDD505-2E9C-101B-9397-08002B2CF9AE}" pid="9" name="Пользователь">
    <vt:lpwstr>us_27031_6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