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24 исп\Сведения\"/>
    </mc:Choice>
  </mc:AlternateContent>
  <xr:revisionPtr revIDLastSave="0" documentId="13_ncr:1_{0D1E05A5-B94E-41B7-BBA6-03273E935A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3" r:id="rId1"/>
    <sheet name="Лист2" sheetId="4" r:id="rId2"/>
  </sheets>
  <calcPr calcId="191029"/>
</workbook>
</file>

<file path=xl/calcChain.xml><?xml version="1.0" encoding="utf-8"?>
<calcChain xmlns="http://schemas.openxmlformats.org/spreadsheetml/2006/main">
  <c r="G6" i="3" l="1"/>
  <c r="G5" i="3"/>
  <c r="G20" i="3"/>
  <c r="G19" i="3"/>
  <c r="G11" i="3"/>
  <c r="F10" i="3"/>
  <c r="F11" i="3"/>
  <c r="G16" i="3" l="1"/>
  <c r="G49" i="3"/>
  <c r="G7" i="3"/>
  <c r="G8" i="3"/>
  <c r="G9" i="3"/>
  <c r="G10" i="3"/>
  <c r="G12" i="3"/>
  <c r="G13" i="3"/>
  <c r="G14" i="3"/>
  <c r="G15" i="3"/>
  <c r="G17" i="3"/>
  <c r="G18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50" i="3"/>
  <c r="G51" i="3"/>
  <c r="F6" i="3"/>
  <c r="F7" i="3"/>
  <c r="F8" i="3"/>
  <c r="F9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" i="3"/>
</calcChain>
</file>

<file path=xl/sharedStrings.xml><?xml version="1.0" encoding="utf-8"?>
<sst xmlns="http://schemas.openxmlformats.org/spreadsheetml/2006/main" count="137" uniqueCount="119">
  <si>
    <t>Наименование показателя</t>
  </si>
  <si>
    <t>Разд.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</si>
  <si>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</si>
  <si>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</si>
  <si>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</si>
  <si>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</si>
  <si>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</si>
  <si>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</si>
  <si>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</si>
  <si>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</si>
  <si>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</si>
  <si>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</si>
  <si>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</si>
  <si>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</si>
  <si>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</si>
  <si>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</si>
  <si>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</si>
  <si>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</si>
  <si>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</si>
  <si>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</si>
  <si>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</si>
  <si>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</si>
  <si>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</si>
  <si>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</si>
  <si>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</si>
  <si>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</si>
  <si>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</si>
  <si>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</si>
  <si>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</si>
  <si>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</si>
  <si>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</si>
  <si>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</si>
  <si>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</si>
  <si>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</si>
  <si>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</si>
  <si>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</si>
  <si>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</si>
  <si>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</si>
  <si>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</si>
  <si>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</si>
  <si>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</si>
  <si>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</si>
  <si>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</si>
  <si>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</si>
  <si>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</si>
  <si>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</si>
  <si>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</si>
  <si>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</si>
  <si>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</si>
  <si>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</si>
  <si>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</si>
  <si>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</si>
  <si>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</si>
  <si>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</si>
  <si>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</si>
  <si>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</si>
  <si>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</si>
  <si>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</si>
  <si>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</si>
  <si>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</si>
  <si>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</si>
  <si>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</si>
  <si>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</si>
  <si>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</si>
  <si>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</si>
  <si>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</si>
  <si>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</si>
  <si>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</si>
  <si>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</si>
  <si>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</si>
  <si>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</si>
  <si>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</si>
  <si>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</si>
  <si>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</si>
  <si>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</si>
  <si>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</si>
  <si>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</si>
  <si>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</si>
  <si>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</si>
  <si>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Первоначальная сводная бюджетная роспись</t>
  </si>
  <si>
    <t>Уточненная сводная бюджетная роспись</t>
  </si>
  <si>
    <t>Кассовый расход</t>
  </si>
  <si>
    <t>Процент исполнения к уточненной сводной бюджетной росписи</t>
  </si>
  <si>
    <t>Процент исполнения к первоначальной сводной бюджетной росписи</t>
  </si>
  <si>
    <t>Причина отклонения от плана</t>
  </si>
  <si>
    <t>рублей</t>
  </si>
  <si>
    <t>Расходы произведены в соответствии с фактической потребностью</t>
  </si>
  <si>
    <t>0310</t>
  </si>
  <si>
    <t xml:space="preserve">    ОБЩЕГОСУДАРСТВЕННЫЕ ВОПРОСЫ</t>
  </si>
  <si>
    <t xml:space="preserve">    НАЦИОНАЛЬНАЯ ОБОРОНА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</si>
  <si>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</si>
  <si>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</si>
  <si>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</si>
  <si>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Расходы произведены в соответствии с фактической потребностью, экономия денежных средств связана с наличием вакансий </t>
  </si>
  <si>
    <t>Увеличение расходов связано с дополнительной потребностью на покрытие кассового разрыва у поселений</t>
  </si>
  <si>
    <t>Увеличение бюджетных ассигнований в связи с  выделением дополнительных средств на финансовое обеспечение деятельности учреждения, расходы произведены в соответствии с фактической потребностью</t>
  </si>
  <si>
    <t>Увеличение бюджетных ассигнований в связи с поступлением средств из областного бюджета, расходы произведены в соответствии с фактической потребностью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</si>
  <si>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</si>
  <si>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</si>
  <si>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</si>
  <si>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</si>
  <si>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Спорт высших достижений</t>
  </si>
  <si>
    <t>1103</t>
  </si>
  <si>
    <t xml:space="preserve">    Обеспечение проведения выборов и референдумов</t>
  </si>
  <si>
    <t>0107</t>
  </si>
  <si>
    <t xml:space="preserve">    Прочие межбюджетные трансферты общего характера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</si>
  <si>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2024 год</t>
  </si>
  <si>
    <t>Расходы не производились</t>
  </si>
  <si>
    <t xml:space="preserve">Увеличение бюджетных ассигнований в связи с поступлением средств из областного бюджета на строительство СОК в соответствии с актами выполненных работ </t>
  </si>
  <si>
    <t>Дополниетльная потребность в связи с проведением выборов</t>
  </si>
  <si>
    <t>Увеличение бюджетных ассигнований в связи с приобретением уличного светодиодного экрана, расходы произведены в соответствии с фактической потребностью</t>
  </si>
  <si>
    <t>Дополнительная потребность на работы по технической защите информации объектов информатизации составляющих государственную тайну, расходы произведены в соответствии с фактической потребностью</t>
  </si>
  <si>
    <t>Увеличение ассигнований дорожного фонда за счет целевых остатков на начало года, расходы произведены в соответствии с фактической потребностью</t>
  </si>
  <si>
    <t>Увеличение бюджетных ассигнований в связи с расходами по мероприятиям по охране окружающей среды за счет целевых остатков на начало года, расходы произведены в соответствии с фактической потребностью</t>
  </si>
  <si>
    <t xml:space="preserve"> Расходы произведены в соответствии с фактической потребностью, экономия денежных средств связана с наличием вакансий </t>
  </si>
  <si>
    <t>Увеличение бюджетных ассигнований в связи с разработкой ПСД котельной «42 квартал» и на предоставление субсидии Унечскому МУПЖКО в рамках подготовки объектов жилищно-коммунального хозяйства к зиме,  расходы произведены в соответствии с фактической потребностью</t>
  </si>
  <si>
    <t>Дополниетльная потребность в связи  с приобретением автобуса для спортивной школы "Электрон", расходы произведены в соответствии с фактической потребностью</t>
  </si>
  <si>
    <t xml:space="preserve"> Расходы произведены в соответствии с фактической потребностью</t>
  </si>
  <si>
    <t>Увеличение бюджетных ассигнований в связи с резервированием бюджетных средств, расходы произведены в соответствии с фактической потребностью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</si>
</sst>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4">
    <xf numFmtId="0" fontId="0" fillId="0" borderId="0" xfId="0"/>
    <xf numFmtId="0" fontId="1" fillId="0" borderId="1" xfId="2"/>
    <xf numFmtId="0" fontId="0" fillId="0" borderId="0" xfId="0" applyProtection="1">
      <protection locked="0"/>
    </xf>
    <xf numFmtId="0" fontId="5" fillId="0" borderId="0" xfId="0" applyFont="1"/>
    <xf numFmtId="0" fontId="7" fillId="0" borderId="0" xfId="0" applyFont="1" applyAlignment="1" applyProtection="1">
      <alignment horizontal="right"/>
      <protection locked="0"/>
    </xf>
    <xf numFmtId="0" fontId="6" fillId="0" borderId="3" xfId="6" applyFont="1" applyBorder="1">
      <alignment horizontal="center" vertical="center" wrapText="1"/>
    </xf>
    <xf numFmtId="0" fontId="6" fillId="0" borderId="3" xfId="34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6" fillId="0" borderId="3" xfId="8" applyFont="1" applyBorder="1">
      <alignment horizontal="center" vertical="center" wrapText="1"/>
    </xf>
    <xf numFmtId="0" fontId="6" fillId="0" borderId="3" xfId="28" applyFont="1" applyBorder="1">
      <alignment horizontal="center" vertical="center" wrapText="1"/>
    </xf>
    <xf numFmtId="0" fontId="8" fillId="0" borderId="3" xfId="28" applyFont="1" applyBorder="1">
      <alignment horizontal="center" vertical="center" wrapText="1"/>
    </xf>
    <xf numFmtId="164" fontId="6" fillId="0" borderId="2" xfId="34" applyNumberFormat="1" applyFont="1" applyAlignment="1">
      <alignment horizontal="center" vertical="center" shrinkToFit="1"/>
    </xf>
    <xf numFmtId="164" fontId="6" fillId="0" borderId="4" xfId="34" applyNumberFormat="1" applyFont="1" applyBorder="1" applyAlignment="1">
      <alignment horizontal="center" vertical="center" shrinkToFit="1"/>
    </xf>
    <xf numFmtId="4" fontId="6" fillId="0" borderId="2" xfId="34" applyNumberFormat="1" applyFont="1" applyAlignment="1">
      <alignment horizontal="center" vertical="center" shrinkToFit="1"/>
    </xf>
    <xf numFmtId="4" fontId="10" fillId="0" borderId="2" xfId="34" applyNumberFormat="1" applyFont="1" applyAlignment="1">
      <alignment horizontal="center" vertical="center" shrinkToFit="1"/>
    </xf>
    <xf numFmtId="164" fontId="10" fillId="0" borderId="2" xfId="34" applyNumberFormat="1" applyFont="1" applyAlignment="1">
      <alignment horizontal="center" vertical="center" shrinkToFit="1"/>
    </xf>
    <xf numFmtId="164" fontId="10" fillId="0" borderId="4" xfId="34" applyNumberFormat="1" applyFont="1" applyBorder="1" applyAlignment="1">
      <alignment horizontal="center" vertical="center" shrinkToFit="1"/>
    </xf>
    <xf numFmtId="0" fontId="12" fillId="0" borderId="3" xfId="17" applyFont="1" applyBorder="1" applyAlignment="1">
      <alignment vertical="top" wrapText="1"/>
    </xf>
    <xf numFmtId="1" fontId="12" fillId="0" borderId="3" xfId="7" applyNumberFormat="1" applyFont="1" applyBorder="1" applyAlignment="1">
      <alignment horizontal="center" vertical="center" shrinkToFit="1"/>
    </xf>
    <xf numFmtId="0" fontId="12" fillId="0" borderId="3" xfId="13" applyFont="1" applyBorder="1" applyAlignment="1">
      <alignment vertical="top" wrapText="1"/>
    </xf>
    <xf numFmtId="0" fontId="12" fillId="0" borderId="3" xfId="17" applyFont="1" applyBorder="1" applyAlignment="1">
      <alignment wrapText="1"/>
    </xf>
    <xf numFmtId="4" fontId="11" fillId="0" borderId="2" xfId="34" applyNumberFormat="1" applyFont="1" applyAlignment="1">
      <alignment horizontal="center" vertical="center" shrinkToFit="1"/>
    </xf>
    <xf numFmtId="4" fontId="7" fillId="0" borderId="3" xfId="0" applyNumberFormat="1" applyFont="1" applyBorder="1" applyAlignment="1">
      <alignment horizontal="center" vertical="center"/>
    </xf>
    <xf numFmtId="0" fontId="12" fillId="0" borderId="3" xfId="14" applyFont="1" applyBorder="1" applyAlignment="1">
      <alignment horizontal="center" vertical="center" shrinkToFit="1"/>
    </xf>
    <xf numFmtId="4" fontId="14" fillId="0" borderId="3" xfId="0" applyNumberFormat="1" applyFont="1" applyBorder="1" applyAlignment="1">
      <alignment horizontal="center" vertical="center"/>
    </xf>
    <xf numFmtId="2" fontId="0" fillId="0" borderId="0" xfId="0" applyNumberFormat="1"/>
    <xf numFmtId="0" fontId="1" fillId="0" borderId="1" xfId="1">
      <alignment wrapText="1"/>
    </xf>
    <xf numFmtId="0" fontId="11" fillId="0" borderId="1" xfId="1" applyFont="1" applyAlignment="1">
      <alignment horizontal="center" wrapText="1"/>
    </xf>
    <xf numFmtId="0" fontId="6" fillId="0" borderId="1" xfId="5" applyFont="1">
      <alignment horizontal="right"/>
    </xf>
    <xf numFmtId="0" fontId="13" fillId="0" borderId="5" xfId="31" applyNumberFormat="1" applyFont="1" applyBorder="1" applyAlignment="1">
      <alignment horizontal="left"/>
    </xf>
    <xf numFmtId="0" fontId="13" fillId="0" borderId="6" xfId="31" applyNumberFormat="1" applyFont="1" applyBorder="1" applyAlignment="1">
      <alignment horizontal="left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tabSelected="1" view="pageBreakPreview" topLeftCell="A4" zoomScale="90" zoomScaleNormal="100" zoomScaleSheetLayoutView="90" workbookViewId="0">
      <selection activeCell="H14" sqref="H14"/>
    </sheetView>
  </sheetViews>
  <sheetFormatPr defaultRowHeight="15" x14ac:dyDescent="0.25"/>
  <cols>
    <col min="1" max="1" width="45.7109375" customWidth="1"/>
    <col min="2" max="2" width="10.5703125" customWidth="1"/>
    <col min="3" max="3" width="17" customWidth="1"/>
    <col min="4" max="4" width="16.28515625" customWidth="1"/>
    <col min="5" max="5" width="16.42578125" customWidth="1"/>
    <col min="6" max="6" width="13.7109375" customWidth="1"/>
    <col min="7" max="7" width="14.5703125" customWidth="1"/>
    <col min="8" max="8" width="36.7109375" customWidth="1"/>
    <col min="9" max="9" width="25" customWidth="1"/>
  </cols>
  <sheetData>
    <row r="1" spans="1:9" s="2" customFormat="1" x14ac:dyDescent="0.25">
      <c r="A1" s="29"/>
      <c r="B1" s="29"/>
      <c r="C1" s="29"/>
      <c r="D1" s="29"/>
      <c r="E1" s="1"/>
      <c r="F1" s="1"/>
      <c r="G1" s="1"/>
    </row>
    <row r="2" spans="1:9" s="2" customFormat="1" ht="32.25" customHeight="1" x14ac:dyDescent="0.25">
      <c r="A2" s="30" t="s">
        <v>106</v>
      </c>
      <c r="B2" s="30"/>
      <c r="C2" s="30"/>
      <c r="D2" s="30"/>
      <c r="E2" s="30"/>
      <c r="F2" s="30"/>
      <c r="G2" s="30"/>
      <c r="H2" s="30"/>
    </row>
    <row r="3" spans="1:9" s="2" customFormat="1" x14ac:dyDescent="0.25">
      <c r="A3" s="31"/>
      <c r="B3" s="31"/>
      <c r="C3" s="31"/>
      <c r="D3" s="31"/>
      <c r="E3" s="31"/>
      <c r="F3" s="31"/>
      <c r="G3" s="31"/>
      <c r="H3" s="4" t="s">
        <v>85</v>
      </c>
    </row>
    <row r="4" spans="1:9" s="2" customFormat="1" ht="72" x14ac:dyDescent="0.25">
      <c r="A4" s="5" t="s">
        <v>0</v>
      </c>
      <c r="B4" s="11" t="s">
        <v>1</v>
      </c>
      <c r="C4" s="6" t="s">
        <v>79</v>
      </c>
      <c r="D4" s="7" t="s">
        <v>80</v>
      </c>
      <c r="E4" s="12" t="s">
        <v>81</v>
      </c>
      <c r="F4" s="13" t="s">
        <v>82</v>
      </c>
      <c r="G4" s="13" t="s">
        <v>83</v>
      </c>
      <c r="H4" s="8" t="s">
        <v>84</v>
      </c>
    </row>
    <row r="5" spans="1:9" x14ac:dyDescent="0.25">
      <c r="A5" s="20" t="s">
        <v>88</v>
      </c>
      <c r="B5" s="21" t="s">
        <v>2</v>
      </c>
      <c r="C5" s="25">
        <v>58317399</v>
      </c>
      <c r="D5" s="16">
        <v>67126159.480000004</v>
      </c>
      <c r="E5" s="16">
        <v>59176235.039999999</v>
      </c>
      <c r="F5" s="14">
        <f>E5/D5*100</f>
        <v>88.156741720984868</v>
      </c>
      <c r="G5" s="15">
        <f>E5/C5*100</f>
        <v>101.47269263500588</v>
      </c>
      <c r="H5" s="9"/>
      <c r="I5" s="28"/>
    </row>
    <row r="6" spans="1:9" ht="45" x14ac:dyDescent="0.25">
      <c r="A6" s="20" t="s">
        <v>3</v>
      </c>
      <c r="B6" s="21" t="s">
        <v>4</v>
      </c>
      <c r="C6" s="25">
        <v>1637294</v>
      </c>
      <c r="D6" s="16">
        <v>2631005.7000000002</v>
      </c>
      <c r="E6" s="16">
        <v>2629571.1800000002</v>
      </c>
      <c r="F6" s="14">
        <f t="shared" ref="F6:F51" si="0">E6/D6*100</f>
        <v>99.945476362898034</v>
      </c>
      <c r="G6" s="15">
        <f>E6/C6*100</f>
        <v>160.60470385892822</v>
      </c>
      <c r="H6" s="9" t="s">
        <v>117</v>
      </c>
      <c r="I6" s="28"/>
    </row>
    <row r="7" spans="1:9" ht="60" x14ac:dyDescent="0.25">
      <c r="A7" s="20" t="s">
        <v>5</v>
      </c>
      <c r="B7" s="21" t="s">
        <v>6</v>
      </c>
      <c r="C7" s="25">
        <v>1749683</v>
      </c>
      <c r="D7" s="16">
        <v>1885790</v>
      </c>
      <c r="E7" s="16">
        <v>1664866.42</v>
      </c>
      <c r="F7" s="14">
        <f t="shared" si="0"/>
        <v>88.284825988047444</v>
      </c>
      <c r="G7" s="15">
        <f t="shared" ref="G7:G51" si="1">E7/C7*100</f>
        <v>95.152460188502701</v>
      </c>
      <c r="H7" s="9" t="s">
        <v>117</v>
      </c>
      <c r="I7" s="28"/>
    </row>
    <row r="8" spans="1:9" ht="60" x14ac:dyDescent="0.25">
      <c r="A8" s="20" t="s">
        <v>7</v>
      </c>
      <c r="B8" s="21" t="s">
        <v>8</v>
      </c>
      <c r="C8" s="25">
        <v>32582211</v>
      </c>
      <c r="D8" s="16">
        <v>35463157.299999997</v>
      </c>
      <c r="E8" s="16">
        <v>33270979.48</v>
      </c>
      <c r="F8" s="14">
        <f t="shared" si="0"/>
        <v>93.818435844684373</v>
      </c>
      <c r="G8" s="15">
        <f t="shared" si="1"/>
        <v>102.11394027250023</v>
      </c>
      <c r="H8" s="9" t="s">
        <v>114</v>
      </c>
      <c r="I8" s="28"/>
    </row>
    <row r="9" spans="1:9" x14ac:dyDescent="0.25">
      <c r="A9" s="20" t="s">
        <v>9</v>
      </c>
      <c r="B9" s="21" t="s">
        <v>10</v>
      </c>
      <c r="C9" s="25">
        <v>13045</v>
      </c>
      <c r="D9" s="16">
        <v>13045</v>
      </c>
      <c r="E9" s="16">
        <v>0</v>
      </c>
      <c r="F9" s="14">
        <f t="shared" si="0"/>
        <v>0</v>
      </c>
      <c r="G9" s="15">
        <f t="shared" si="1"/>
        <v>0</v>
      </c>
      <c r="H9" s="9" t="s">
        <v>107</v>
      </c>
      <c r="I9" s="28"/>
    </row>
    <row r="10" spans="1:9" ht="51.75" x14ac:dyDescent="0.25">
      <c r="A10" s="20" t="s">
        <v>11</v>
      </c>
      <c r="B10" s="21" t="s">
        <v>12</v>
      </c>
      <c r="C10" s="25">
        <v>9977483</v>
      </c>
      <c r="D10" s="16">
        <v>11003577</v>
      </c>
      <c r="E10" s="16">
        <v>10064390.85</v>
      </c>
      <c r="F10" s="14">
        <f>E10/D10*100</f>
        <v>91.464719608905355</v>
      </c>
      <c r="G10" s="15">
        <f t="shared" si="1"/>
        <v>100.87103982036352</v>
      </c>
      <c r="H10" s="9" t="s">
        <v>93</v>
      </c>
      <c r="I10" s="28"/>
    </row>
    <row r="11" spans="1:9" ht="30" x14ac:dyDescent="0.25">
      <c r="A11" s="22" t="s">
        <v>103</v>
      </c>
      <c r="B11" s="26" t="s">
        <v>104</v>
      </c>
      <c r="C11" s="25">
        <v>800000</v>
      </c>
      <c r="D11" s="16">
        <v>1090000</v>
      </c>
      <c r="E11" s="16">
        <v>1090000</v>
      </c>
      <c r="F11" s="14">
        <f>E11/D11*100</f>
        <v>100</v>
      </c>
      <c r="G11" s="15">
        <f>E11/C11*100</f>
        <v>136.25</v>
      </c>
      <c r="H11" s="9" t="s">
        <v>109</v>
      </c>
      <c r="I11" s="28"/>
    </row>
    <row r="12" spans="1:9" ht="26.25" x14ac:dyDescent="0.25">
      <c r="A12" s="20" t="s">
        <v>13</v>
      </c>
      <c r="B12" s="21" t="s">
        <v>14</v>
      </c>
      <c r="C12" s="25">
        <v>1000000</v>
      </c>
      <c r="D12" s="16">
        <v>1000000</v>
      </c>
      <c r="E12" s="16">
        <v>0</v>
      </c>
      <c r="F12" s="14">
        <f t="shared" si="0"/>
        <v>0</v>
      </c>
      <c r="G12" s="15">
        <f t="shared" si="1"/>
        <v>0</v>
      </c>
      <c r="H12" s="9" t="s">
        <v>86</v>
      </c>
      <c r="I12" s="28"/>
    </row>
    <row r="13" spans="1:9" ht="51.75" x14ac:dyDescent="0.25">
      <c r="A13" s="20" t="s">
        <v>15</v>
      </c>
      <c r="B13" s="21" t="s">
        <v>16</v>
      </c>
      <c r="C13" s="25">
        <v>10557683</v>
      </c>
      <c r="D13" s="16">
        <v>14039584.48</v>
      </c>
      <c r="E13" s="16">
        <v>10456427.109999999</v>
      </c>
      <c r="F13" s="14">
        <f t="shared" si="0"/>
        <v>74.478180781601026</v>
      </c>
      <c r="G13" s="15">
        <f t="shared" si="1"/>
        <v>99.040926972329061</v>
      </c>
      <c r="H13" s="9" t="s">
        <v>118</v>
      </c>
      <c r="I13" s="28"/>
    </row>
    <row r="14" spans="1:9" x14ac:dyDescent="0.25">
      <c r="A14" s="20" t="s">
        <v>89</v>
      </c>
      <c r="B14" s="21" t="s">
        <v>17</v>
      </c>
      <c r="C14" s="25">
        <v>250000</v>
      </c>
      <c r="D14" s="16">
        <v>439750</v>
      </c>
      <c r="E14" s="16">
        <v>408796.8</v>
      </c>
      <c r="F14" s="14">
        <f t="shared" si="0"/>
        <v>92.961182490051158</v>
      </c>
      <c r="G14" s="15">
        <f t="shared" si="1"/>
        <v>163.51872</v>
      </c>
      <c r="H14" s="9"/>
      <c r="I14" s="28"/>
    </row>
    <row r="15" spans="1:9" ht="77.25" x14ac:dyDescent="0.25">
      <c r="A15" s="20" t="s">
        <v>18</v>
      </c>
      <c r="B15" s="21" t="s">
        <v>19</v>
      </c>
      <c r="C15" s="25">
        <v>250000</v>
      </c>
      <c r="D15" s="16">
        <v>439750</v>
      </c>
      <c r="E15" s="16">
        <v>408796.8</v>
      </c>
      <c r="F15" s="14">
        <f t="shared" si="0"/>
        <v>92.961182490051158</v>
      </c>
      <c r="G15" s="15">
        <f t="shared" si="1"/>
        <v>163.51872</v>
      </c>
      <c r="H15" s="9" t="s">
        <v>111</v>
      </c>
      <c r="I15" s="28"/>
    </row>
    <row r="16" spans="1:9" ht="30" x14ac:dyDescent="0.25">
      <c r="A16" s="20" t="s">
        <v>20</v>
      </c>
      <c r="B16" s="21" t="s">
        <v>21</v>
      </c>
      <c r="C16" s="25">
        <v>5994541</v>
      </c>
      <c r="D16" s="16">
        <v>7565737</v>
      </c>
      <c r="E16" s="16">
        <v>6506493.0599999996</v>
      </c>
      <c r="F16" s="14">
        <f t="shared" si="0"/>
        <v>85.999461255393882</v>
      </c>
      <c r="G16" s="15">
        <f t="shared" si="1"/>
        <v>108.54030458712352</v>
      </c>
      <c r="H16" s="9"/>
      <c r="I16" s="28"/>
    </row>
    <row r="17" spans="1:9" ht="26.25" x14ac:dyDescent="0.25">
      <c r="A17" s="20" t="s">
        <v>90</v>
      </c>
      <c r="B17" s="21" t="s">
        <v>91</v>
      </c>
      <c r="C17" s="25">
        <v>500000</v>
      </c>
      <c r="D17" s="16">
        <v>500000</v>
      </c>
      <c r="E17" s="16">
        <v>10965</v>
      </c>
      <c r="F17" s="14">
        <f t="shared" si="0"/>
        <v>2.1930000000000001</v>
      </c>
      <c r="G17" s="15">
        <f t="shared" si="1"/>
        <v>2.1930000000000001</v>
      </c>
      <c r="H17" s="10" t="s">
        <v>86</v>
      </c>
      <c r="I17" s="28"/>
    </row>
    <row r="18" spans="1:9" ht="64.5" x14ac:dyDescent="0.25">
      <c r="A18" s="20" t="s">
        <v>92</v>
      </c>
      <c r="B18" s="21" t="s">
        <v>87</v>
      </c>
      <c r="C18" s="25">
        <v>5494541</v>
      </c>
      <c r="D18" s="16">
        <v>7065737</v>
      </c>
      <c r="E18" s="16">
        <v>6495528.0599999996</v>
      </c>
      <c r="F18" s="14">
        <f t="shared" si="0"/>
        <v>91.929943896864543</v>
      </c>
      <c r="G18" s="15">
        <f t="shared" si="1"/>
        <v>118.21784676827419</v>
      </c>
      <c r="H18" s="10" t="s">
        <v>110</v>
      </c>
      <c r="I18" s="28"/>
    </row>
    <row r="19" spans="1:9" x14ac:dyDescent="0.25">
      <c r="A19" s="20" t="s">
        <v>22</v>
      </c>
      <c r="B19" s="21" t="s">
        <v>23</v>
      </c>
      <c r="C19" s="25">
        <v>42246614.850000001</v>
      </c>
      <c r="D19" s="16">
        <v>46724613.990000002</v>
      </c>
      <c r="E19" s="16">
        <v>40829293.07</v>
      </c>
      <c r="F19" s="14">
        <f t="shared" si="0"/>
        <v>87.382836546789406</v>
      </c>
      <c r="G19" s="15">
        <f>E19/C19*100</f>
        <v>96.645123437623781</v>
      </c>
      <c r="H19" s="10"/>
      <c r="I19" s="28"/>
    </row>
    <row r="20" spans="1:9" ht="26.25" x14ac:dyDescent="0.25">
      <c r="A20" s="20" t="s">
        <v>24</v>
      </c>
      <c r="B20" s="21" t="s">
        <v>25</v>
      </c>
      <c r="C20" s="25">
        <v>647100.85</v>
      </c>
      <c r="D20" s="16">
        <v>647100.85</v>
      </c>
      <c r="E20" s="16">
        <v>438229.68</v>
      </c>
      <c r="F20" s="14">
        <f t="shared" si="0"/>
        <v>67.722006546583884</v>
      </c>
      <c r="G20" s="15">
        <f>E20/C20*100</f>
        <v>67.722006546583884</v>
      </c>
      <c r="H20" s="10" t="s">
        <v>86</v>
      </c>
      <c r="I20" s="28"/>
    </row>
    <row r="21" spans="1:9" ht="26.25" x14ac:dyDescent="0.25">
      <c r="A21" s="20" t="s">
        <v>26</v>
      </c>
      <c r="B21" s="21" t="s">
        <v>27</v>
      </c>
      <c r="C21" s="25">
        <v>9512000</v>
      </c>
      <c r="D21" s="16">
        <v>9772004</v>
      </c>
      <c r="E21" s="16">
        <v>9556385</v>
      </c>
      <c r="F21" s="14">
        <f t="shared" si="0"/>
        <v>97.793502745189215</v>
      </c>
      <c r="G21" s="15">
        <f t="shared" si="1"/>
        <v>100.46662111017662</v>
      </c>
      <c r="H21" s="10" t="s">
        <v>86</v>
      </c>
      <c r="I21" s="28"/>
    </row>
    <row r="22" spans="1:9" ht="51.75" x14ac:dyDescent="0.25">
      <c r="A22" s="20" t="s">
        <v>28</v>
      </c>
      <c r="B22" s="21" t="s">
        <v>29</v>
      </c>
      <c r="C22" s="25">
        <v>15219000</v>
      </c>
      <c r="D22" s="16">
        <v>17269235.140000001</v>
      </c>
      <c r="E22" s="16">
        <v>13540121.6</v>
      </c>
      <c r="F22" s="14">
        <f t="shared" si="0"/>
        <v>78.406029509885983</v>
      </c>
      <c r="G22" s="15">
        <f t="shared" si="1"/>
        <v>88.968536697549112</v>
      </c>
      <c r="H22" s="10" t="s">
        <v>112</v>
      </c>
      <c r="I22" s="28"/>
    </row>
    <row r="23" spans="1:9" ht="64.5" x14ac:dyDescent="0.25">
      <c r="A23" s="20" t="s">
        <v>30</v>
      </c>
      <c r="B23" s="21" t="s">
        <v>31</v>
      </c>
      <c r="C23" s="25">
        <v>16868514</v>
      </c>
      <c r="D23" s="16">
        <v>19036274</v>
      </c>
      <c r="E23" s="16">
        <v>17294556.789999999</v>
      </c>
      <c r="F23" s="14">
        <f t="shared" si="0"/>
        <v>90.850535088957002</v>
      </c>
      <c r="G23" s="15">
        <f t="shared" si="1"/>
        <v>102.52566876963792</v>
      </c>
      <c r="H23" s="10" t="s">
        <v>96</v>
      </c>
      <c r="I23" s="28"/>
    </row>
    <row r="24" spans="1:9" ht="30" x14ac:dyDescent="0.25">
      <c r="A24" s="20" t="s">
        <v>32</v>
      </c>
      <c r="B24" s="21" t="s">
        <v>33</v>
      </c>
      <c r="C24" s="25">
        <v>4142339.79</v>
      </c>
      <c r="D24" s="16">
        <v>5675363.2400000002</v>
      </c>
      <c r="E24" s="16">
        <v>5282554.84</v>
      </c>
      <c r="F24" s="14">
        <f t="shared" si="0"/>
        <v>93.078709090697771</v>
      </c>
      <c r="G24" s="15">
        <f t="shared" si="1"/>
        <v>127.52586962451961</v>
      </c>
      <c r="H24" s="9"/>
      <c r="I24" s="28"/>
    </row>
    <row r="25" spans="1:9" ht="26.25" x14ac:dyDescent="0.25">
      <c r="A25" s="20" t="s">
        <v>34</v>
      </c>
      <c r="B25" s="21" t="s">
        <v>35</v>
      </c>
      <c r="C25" s="25">
        <v>486510</v>
      </c>
      <c r="D25" s="16">
        <v>486510</v>
      </c>
      <c r="E25" s="16">
        <v>372972.61</v>
      </c>
      <c r="F25" s="14">
        <f t="shared" si="0"/>
        <v>76.662886682699224</v>
      </c>
      <c r="G25" s="15">
        <f t="shared" si="1"/>
        <v>76.662886682699224</v>
      </c>
      <c r="H25" s="10" t="s">
        <v>86</v>
      </c>
      <c r="I25" s="28"/>
    </row>
    <row r="26" spans="1:9" ht="90" x14ac:dyDescent="0.25">
      <c r="A26" s="20" t="s">
        <v>36</v>
      </c>
      <c r="B26" s="21" t="s">
        <v>37</v>
      </c>
      <c r="C26" s="25">
        <v>2171829.79</v>
      </c>
      <c r="D26" s="16">
        <v>3691829.79</v>
      </c>
      <c r="E26" s="16">
        <v>3441562.79</v>
      </c>
      <c r="F26" s="14">
        <f t="shared" si="0"/>
        <v>93.221058005493802</v>
      </c>
      <c r="G26" s="15">
        <f t="shared" si="1"/>
        <v>158.46374360672161</v>
      </c>
      <c r="H26" s="9" t="s">
        <v>115</v>
      </c>
      <c r="I26" s="28"/>
    </row>
    <row r="27" spans="1:9" ht="26.25" x14ac:dyDescent="0.25">
      <c r="A27" s="20" t="s">
        <v>38</v>
      </c>
      <c r="B27" s="21" t="s">
        <v>39</v>
      </c>
      <c r="C27" s="25">
        <v>1484000</v>
      </c>
      <c r="D27" s="16">
        <v>1497023.45</v>
      </c>
      <c r="E27" s="16">
        <v>1468019.44</v>
      </c>
      <c r="F27" s="14">
        <f t="shared" si="0"/>
        <v>98.062554731524074</v>
      </c>
      <c r="G27" s="15">
        <f t="shared" si="1"/>
        <v>98.923142857142849</v>
      </c>
      <c r="H27" s="10" t="s">
        <v>86</v>
      </c>
      <c r="I27" s="28"/>
    </row>
    <row r="28" spans="1:9" x14ac:dyDescent="0.25">
      <c r="A28" s="23" t="s">
        <v>97</v>
      </c>
      <c r="B28" s="21" t="s">
        <v>98</v>
      </c>
      <c r="C28" s="25">
        <v>654000</v>
      </c>
      <c r="D28" s="16">
        <v>762781.87</v>
      </c>
      <c r="E28" s="16">
        <v>496090.3</v>
      </c>
      <c r="F28" s="14">
        <f t="shared" si="0"/>
        <v>65.03698101791538</v>
      </c>
      <c r="G28" s="15">
        <f t="shared" si="1"/>
        <v>75.854785932721711</v>
      </c>
      <c r="H28" s="10"/>
      <c r="I28" s="28"/>
    </row>
    <row r="29" spans="1:9" ht="77.25" x14ac:dyDescent="0.25">
      <c r="A29" s="23" t="s">
        <v>99</v>
      </c>
      <c r="B29" s="21" t="s">
        <v>100</v>
      </c>
      <c r="C29" s="25">
        <v>654000</v>
      </c>
      <c r="D29" s="16">
        <v>762781.87</v>
      </c>
      <c r="E29" s="16">
        <v>496090.3</v>
      </c>
      <c r="F29" s="14">
        <f t="shared" si="0"/>
        <v>65.03698101791538</v>
      </c>
      <c r="G29" s="15">
        <f t="shared" si="1"/>
        <v>75.854785932721711</v>
      </c>
      <c r="H29" s="10" t="s">
        <v>113</v>
      </c>
      <c r="I29" s="28"/>
    </row>
    <row r="30" spans="1:9" x14ac:dyDescent="0.25">
      <c r="A30" s="23" t="s">
        <v>40</v>
      </c>
      <c r="B30" s="21" t="s">
        <v>41</v>
      </c>
      <c r="C30" s="25">
        <v>565717627.79999995</v>
      </c>
      <c r="D30" s="16">
        <v>639366472.94000006</v>
      </c>
      <c r="E30" s="16">
        <v>624246284.92999995</v>
      </c>
      <c r="F30" s="14">
        <f t="shared" si="0"/>
        <v>97.635129671333416</v>
      </c>
      <c r="G30" s="15">
        <f t="shared" si="1"/>
        <v>110.34591362436595</v>
      </c>
      <c r="H30" s="9"/>
      <c r="I30" s="28"/>
    </row>
    <row r="31" spans="1:9" ht="64.5" x14ac:dyDescent="0.25">
      <c r="A31" s="23" t="s">
        <v>42</v>
      </c>
      <c r="B31" s="21" t="s">
        <v>43</v>
      </c>
      <c r="C31" s="25">
        <v>125195371</v>
      </c>
      <c r="D31" s="16">
        <v>144114988</v>
      </c>
      <c r="E31" s="16">
        <v>141075435.69</v>
      </c>
      <c r="F31" s="14">
        <f t="shared" si="0"/>
        <v>97.890883972456763</v>
      </c>
      <c r="G31" s="15">
        <f t="shared" si="1"/>
        <v>112.68422671154509</v>
      </c>
      <c r="H31" s="10" t="s">
        <v>96</v>
      </c>
      <c r="I31" s="28"/>
    </row>
    <row r="32" spans="1:9" ht="64.5" x14ac:dyDescent="0.25">
      <c r="A32" s="23" t="s">
        <v>44</v>
      </c>
      <c r="B32" s="21" t="s">
        <v>45</v>
      </c>
      <c r="C32" s="25">
        <v>335499652.80000001</v>
      </c>
      <c r="D32" s="16">
        <v>383164358.5</v>
      </c>
      <c r="E32" s="16">
        <v>376487050.66000003</v>
      </c>
      <c r="F32" s="14">
        <f t="shared" si="0"/>
        <v>98.257325429186551</v>
      </c>
      <c r="G32" s="15">
        <f t="shared" si="1"/>
        <v>112.21682273526335</v>
      </c>
      <c r="H32" s="10" t="s">
        <v>96</v>
      </c>
      <c r="I32" s="28"/>
    </row>
    <row r="33" spans="1:9" ht="64.5" x14ac:dyDescent="0.25">
      <c r="A33" s="23" t="s">
        <v>46</v>
      </c>
      <c r="B33" s="21" t="s">
        <v>47</v>
      </c>
      <c r="C33" s="25">
        <v>43513160</v>
      </c>
      <c r="D33" s="16">
        <v>47306869.439999998</v>
      </c>
      <c r="E33" s="16">
        <v>45755237.789999999</v>
      </c>
      <c r="F33" s="14">
        <f t="shared" si="0"/>
        <v>96.72007116859011</v>
      </c>
      <c r="G33" s="15">
        <f t="shared" si="1"/>
        <v>105.15264299352197</v>
      </c>
      <c r="H33" s="10" t="s">
        <v>96</v>
      </c>
      <c r="I33" s="28"/>
    </row>
    <row r="34" spans="1:9" ht="30" x14ac:dyDescent="0.25">
      <c r="A34" s="23" t="s">
        <v>48</v>
      </c>
      <c r="B34" s="21" t="s">
        <v>49</v>
      </c>
      <c r="C34" s="25">
        <v>100000</v>
      </c>
      <c r="D34" s="16">
        <v>135000</v>
      </c>
      <c r="E34" s="16">
        <v>134539.29999999999</v>
      </c>
      <c r="F34" s="14">
        <f t="shared" si="0"/>
        <v>99.65874074074074</v>
      </c>
      <c r="G34" s="15">
        <f t="shared" si="1"/>
        <v>134.5393</v>
      </c>
      <c r="H34" s="10" t="s">
        <v>86</v>
      </c>
      <c r="I34" s="28"/>
    </row>
    <row r="35" spans="1:9" s="3" customFormat="1" ht="26.25" x14ac:dyDescent="0.25">
      <c r="A35" s="23" t="s">
        <v>50</v>
      </c>
      <c r="B35" s="21" t="s">
        <v>51</v>
      </c>
      <c r="C35" s="25">
        <v>200000</v>
      </c>
      <c r="D35" s="17">
        <v>200000</v>
      </c>
      <c r="E35" s="17">
        <v>191256.8</v>
      </c>
      <c r="F35" s="18">
        <f t="shared" si="0"/>
        <v>95.628399999999985</v>
      </c>
      <c r="G35" s="19">
        <f t="shared" si="1"/>
        <v>95.628399999999985</v>
      </c>
      <c r="H35" s="10" t="s">
        <v>86</v>
      </c>
      <c r="I35" s="28"/>
    </row>
    <row r="36" spans="1:9" ht="26.25" x14ac:dyDescent="0.25">
      <c r="A36" s="23" t="s">
        <v>52</v>
      </c>
      <c r="B36" s="21" t="s">
        <v>53</v>
      </c>
      <c r="C36" s="25">
        <v>61209444</v>
      </c>
      <c r="D36" s="16">
        <v>64445257</v>
      </c>
      <c r="E36" s="16">
        <v>60602764.689999998</v>
      </c>
      <c r="F36" s="14">
        <f t="shared" si="0"/>
        <v>94.037587110561134</v>
      </c>
      <c r="G36" s="15">
        <f t="shared" si="1"/>
        <v>99.008846886437979</v>
      </c>
      <c r="H36" s="10" t="s">
        <v>86</v>
      </c>
      <c r="I36" s="28"/>
    </row>
    <row r="37" spans="1:9" x14ac:dyDescent="0.25">
      <c r="A37" s="23" t="s">
        <v>54</v>
      </c>
      <c r="B37" s="21" t="s">
        <v>55</v>
      </c>
      <c r="C37" s="25">
        <v>80953046.760000005</v>
      </c>
      <c r="D37" s="16">
        <v>119897897.87</v>
      </c>
      <c r="E37" s="16">
        <v>113592386.98</v>
      </c>
      <c r="F37" s="14">
        <f t="shared" si="0"/>
        <v>94.740932908734749</v>
      </c>
      <c r="G37" s="15">
        <f t="shared" si="1"/>
        <v>140.31885336788528</v>
      </c>
      <c r="H37" s="10"/>
      <c r="I37" s="28"/>
    </row>
    <row r="38" spans="1:9" ht="77.25" x14ac:dyDescent="0.25">
      <c r="A38" s="23" t="s">
        <v>56</v>
      </c>
      <c r="B38" s="21" t="s">
        <v>57</v>
      </c>
      <c r="C38" s="25">
        <v>76068857.760000005</v>
      </c>
      <c r="D38" s="16">
        <v>113831398.87</v>
      </c>
      <c r="E38" s="16">
        <v>107732758.37</v>
      </c>
      <c r="F38" s="14">
        <f t="shared" si="0"/>
        <v>94.642391677040806</v>
      </c>
      <c r="G38" s="15">
        <f t="shared" si="1"/>
        <v>141.62531362032641</v>
      </c>
      <c r="H38" s="10" t="s">
        <v>95</v>
      </c>
      <c r="I38" s="28"/>
    </row>
    <row r="39" spans="1:9" ht="51.75" x14ac:dyDescent="0.25">
      <c r="A39" s="23" t="s">
        <v>58</v>
      </c>
      <c r="B39" s="21" t="s">
        <v>59</v>
      </c>
      <c r="C39" s="25">
        <v>4884189</v>
      </c>
      <c r="D39" s="16">
        <v>6076499</v>
      </c>
      <c r="E39" s="16">
        <v>5859628.6100000003</v>
      </c>
      <c r="F39" s="14">
        <f t="shared" si="0"/>
        <v>96.430997684686531</v>
      </c>
      <c r="G39" s="15">
        <f t="shared" si="1"/>
        <v>119.97137313891825</v>
      </c>
      <c r="H39" s="10" t="s">
        <v>93</v>
      </c>
      <c r="I39" s="28"/>
    </row>
    <row r="40" spans="1:9" x14ac:dyDescent="0.25">
      <c r="A40" s="23" t="s">
        <v>60</v>
      </c>
      <c r="B40" s="21" t="s">
        <v>61</v>
      </c>
      <c r="C40" s="25">
        <v>78991375</v>
      </c>
      <c r="D40" s="16">
        <v>80337103.680000007</v>
      </c>
      <c r="E40" s="16">
        <v>71072977</v>
      </c>
      <c r="F40" s="14">
        <f t="shared" si="0"/>
        <v>88.468433319551792</v>
      </c>
      <c r="G40" s="15">
        <f t="shared" si="1"/>
        <v>89.975616958180566</v>
      </c>
      <c r="H40" s="10"/>
      <c r="I40" s="28"/>
    </row>
    <row r="41" spans="1:9" ht="26.25" x14ac:dyDescent="0.25">
      <c r="A41" s="23" t="s">
        <v>62</v>
      </c>
      <c r="B41" s="21" t="s">
        <v>63</v>
      </c>
      <c r="C41" s="25">
        <v>4707498</v>
      </c>
      <c r="D41" s="16">
        <v>3607498</v>
      </c>
      <c r="E41" s="16">
        <v>3561608.43</v>
      </c>
      <c r="F41" s="14">
        <f t="shared" si="0"/>
        <v>98.727939142308614</v>
      </c>
      <c r="G41" s="15">
        <f t="shared" si="1"/>
        <v>75.658203784685625</v>
      </c>
      <c r="H41" s="10" t="s">
        <v>86</v>
      </c>
      <c r="I41" s="28"/>
    </row>
    <row r="42" spans="1:9" ht="26.25" x14ac:dyDescent="0.25">
      <c r="A42" s="23" t="s">
        <v>64</v>
      </c>
      <c r="B42" s="21" t="s">
        <v>65</v>
      </c>
      <c r="C42" s="25">
        <v>74205877</v>
      </c>
      <c r="D42" s="16">
        <v>76601605.680000007</v>
      </c>
      <c r="E42" s="16">
        <v>67426368.569999993</v>
      </c>
      <c r="F42" s="14">
        <f t="shared" si="0"/>
        <v>88.022134746980129</v>
      </c>
      <c r="G42" s="15">
        <f t="shared" si="1"/>
        <v>90.863919807861024</v>
      </c>
      <c r="H42" s="10" t="s">
        <v>86</v>
      </c>
      <c r="I42" s="28"/>
    </row>
    <row r="43" spans="1:9" ht="30" x14ac:dyDescent="0.25">
      <c r="A43" s="23" t="s">
        <v>66</v>
      </c>
      <c r="B43" s="21" t="s">
        <v>67</v>
      </c>
      <c r="C43" s="25">
        <v>78000</v>
      </c>
      <c r="D43" s="16">
        <v>128000</v>
      </c>
      <c r="E43" s="16">
        <v>85000</v>
      </c>
      <c r="F43" s="14">
        <f t="shared" si="0"/>
        <v>66.40625</v>
      </c>
      <c r="G43" s="15">
        <f t="shared" si="1"/>
        <v>108.97435897435896</v>
      </c>
      <c r="H43" s="10" t="s">
        <v>86</v>
      </c>
      <c r="I43" s="28"/>
    </row>
    <row r="44" spans="1:9" x14ac:dyDescent="0.25">
      <c r="A44" s="23" t="s">
        <v>68</v>
      </c>
      <c r="B44" s="21" t="s">
        <v>69</v>
      </c>
      <c r="C44" s="25">
        <v>19390380</v>
      </c>
      <c r="D44" s="16">
        <v>166049221.31999999</v>
      </c>
      <c r="E44" s="16">
        <v>140112472.41999999</v>
      </c>
      <c r="F44" s="14">
        <f t="shared" si="0"/>
        <v>84.38008399327795</v>
      </c>
      <c r="G44" s="15">
        <f t="shared" si="1"/>
        <v>722.58755331251882</v>
      </c>
      <c r="H44" s="10"/>
      <c r="I44" s="28"/>
    </row>
    <row r="45" spans="1:9" ht="64.5" x14ac:dyDescent="0.25">
      <c r="A45" s="23" t="s">
        <v>70</v>
      </c>
      <c r="B45" s="21" t="s">
        <v>71</v>
      </c>
      <c r="C45" s="25">
        <v>50000</v>
      </c>
      <c r="D45" s="16">
        <v>7929562.1100000003</v>
      </c>
      <c r="E45" s="16">
        <v>7297557.9100000001</v>
      </c>
      <c r="F45" s="14">
        <f t="shared" si="0"/>
        <v>92.029771742338994</v>
      </c>
      <c r="G45" s="15">
        <f t="shared" si="1"/>
        <v>14595.115820000001</v>
      </c>
      <c r="H45" s="9" t="s">
        <v>96</v>
      </c>
      <c r="I45" s="28"/>
    </row>
    <row r="46" spans="1:9" ht="58.5" customHeight="1" x14ac:dyDescent="0.25">
      <c r="A46" s="23" t="s">
        <v>72</v>
      </c>
      <c r="B46" s="21" t="s">
        <v>73</v>
      </c>
      <c r="C46" s="25">
        <v>200000</v>
      </c>
      <c r="D46" s="16">
        <v>132872721.31</v>
      </c>
      <c r="E46" s="16">
        <v>109413115.33</v>
      </c>
      <c r="F46" s="14">
        <f t="shared" si="0"/>
        <v>82.344302315245471</v>
      </c>
      <c r="G46" s="15">
        <f t="shared" si="1"/>
        <v>54706.557665</v>
      </c>
      <c r="H46" s="9" t="s">
        <v>108</v>
      </c>
      <c r="I46" s="28"/>
    </row>
    <row r="47" spans="1:9" ht="51.75" x14ac:dyDescent="0.25">
      <c r="A47" s="23" t="s">
        <v>101</v>
      </c>
      <c r="B47" s="21" t="s">
        <v>102</v>
      </c>
      <c r="C47" s="25">
        <v>19140380</v>
      </c>
      <c r="D47" s="16">
        <v>25246937.899999999</v>
      </c>
      <c r="E47" s="16">
        <v>23401799.18</v>
      </c>
      <c r="F47" s="14">
        <f t="shared" si="0"/>
        <v>92.691633625795077</v>
      </c>
      <c r="G47" s="15">
        <f t="shared" si="1"/>
        <v>122.26402600157364</v>
      </c>
      <c r="H47" s="9" t="s">
        <v>116</v>
      </c>
      <c r="I47" s="28"/>
    </row>
    <row r="48" spans="1:9" ht="60" x14ac:dyDescent="0.25">
      <c r="A48" s="23" t="s">
        <v>74</v>
      </c>
      <c r="B48" s="21" t="s">
        <v>75</v>
      </c>
      <c r="C48" s="25">
        <v>9190000</v>
      </c>
      <c r="D48" s="16">
        <v>11794811</v>
      </c>
      <c r="E48" s="16">
        <v>11794811</v>
      </c>
      <c r="F48" s="14">
        <f t="shared" si="0"/>
        <v>100</v>
      </c>
      <c r="G48" s="15">
        <f t="shared" si="1"/>
        <v>128.34397170837869</v>
      </c>
      <c r="H48" s="9"/>
      <c r="I48" s="28"/>
    </row>
    <row r="49" spans="1:9" ht="45" x14ac:dyDescent="0.25">
      <c r="A49" s="23" t="s">
        <v>76</v>
      </c>
      <c r="B49" s="21" t="s">
        <v>77</v>
      </c>
      <c r="C49" s="25">
        <v>1890000</v>
      </c>
      <c r="D49" s="16">
        <v>1890000</v>
      </c>
      <c r="E49" s="16">
        <v>1890000</v>
      </c>
      <c r="F49" s="14">
        <f t="shared" si="0"/>
        <v>100</v>
      </c>
      <c r="G49" s="15">
        <f t="shared" si="1"/>
        <v>100</v>
      </c>
      <c r="H49" s="9"/>
      <c r="I49" s="28"/>
    </row>
    <row r="50" spans="1:9" ht="39" x14ac:dyDescent="0.25">
      <c r="A50" s="23" t="s">
        <v>105</v>
      </c>
      <c r="B50" s="21">
        <v>1403</v>
      </c>
      <c r="C50" s="25">
        <v>7300000</v>
      </c>
      <c r="D50" s="16">
        <v>9904811</v>
      </c>
      <c r="E50" s="16">
        <v>9904811</v>
      </c>
      <c r="F50" s="14">
        <f t="shared" si="0"/>
        <v>100</v>
      </c>
      <c r="G50" s="15">
        <f t="shared" si="1"/>
        <v>135.68234246575341</v>
      </c>
      <c r="H50" s="9" t="s">
        <v>94</v>
      </c>
      <c r="I50" s="28"/>
    </row>
    <row r="51" spans="1:9" ht="26.25" x14ac:dyDescent="0.25">
      <c r="A51" s="32" t="s">
        <v>78</v>
      </c>
      <c r="B51" s="33"/>
      <c r="C51" s="27">
        <v>865847324.20000005</v>
      </c>
      <c r="D51" s="24">
        <v>1145739912.3900001</v>
      </c>
      <c r="E51" s="24">
        <v>1073518395.4400001</v>
      </c>
      <c r="F51" s="14">
        <f t="shared" si="0"/>
        <v>93.696517318721419</v>
      </c>
      <c r="G51" s="15">
        <f t="shared" si="1"/>
        <v>123.98472172122005</v>
      </c>
      <c r="H51" s="9" t="s">
        <v>86</v>
      </c>
      <c r="I51" s="28"/>
    </row>
  </sheetData>
  <mergeCells count="4">
    <mergeCell ref="A1:D1"/>
    <mergeCell ref="A2:H2"/>
    <mergeCell ref="A3:G3"/>
    <mergeCell ref="A51:B51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C7FC8-33F7-4714-94AB-A428F7C91C5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1.01.2018 10:15:11)&lt;/VariantName&gt;&#10;  &lt;VariantLink&gt;30569879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3ACE0D-A686-4068-86E5-2D1DFB0B3A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Малко Ирина Владимировна</dc:creator>
  <cp:lastModifiedBy>Соколова Елена Михайловна</cp:lastModifiedBy>
  <cp:lastPrinted>2025-03-28T11:23:08Z</cp:lastPrinted>
  <dcterms:created xsi:type="dcterms:W3CDTF">2021-04-12T15:00:31Z</dcterms:created>
  <dcterms:modified xsi:type="dcterms:W3CDTF">2025-03-28T11:36:15Z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11.01.2018 10_15_11)(20).xlsx</vt:lpwstr>
  </property>
  <property fmtid="{D5CDD505-2E9C-101B-9397-08002B2CF9AE}" pid="4" name="Версия клиента">
    <vt:lpwstr>20.2.28.4020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us_27031_6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